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e-キャビネット／令和2年度企画財政課\440決算統計\343赤水／決算統計\020調査・依頼／決算統計\07Ｈ30年度　財政状況資料集\2020-09-03 県宛回答\"/>
    </mc:Choice>
  </mc:AlternateContent>
  <bookViews>
    <workbookView minimized="1" xWindow="0" yWindow="0" windowWidth="19200" windowHeight="1149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<sst xmlns="http://schemas.openxmlformats.org/spreadsheetml/2006/main" count="1103" uniqueCount="622">
  <si>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</si>
  <si>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</si>
  <si>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</si>
  <si>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</si>
  <si>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</si>
  <si>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</si>
  <si>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</si>
  <si>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</si>
  <si>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</si>
  <si>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</si>
  <si>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</si>
  <si>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</si>
  <si>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</si>
  <si>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</si>
  <si>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</si>
  <si>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</si>
  <si>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</si>
  <si>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</si>
  <si>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</si>
  <si>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</si>
  <si>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</si>
  <si>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</si>
  <si>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</si>
  <si>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</si>
  <si>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</si>
  <si>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</si>
  <si>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</si>
  <si>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</si>
  <si>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</si>
  <si>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</si>
  <si>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</si>
  <si>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</si>
  <si>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</si>
  <si>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</si>
  <si>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</si>
  <si>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</si>
  <si>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</si>
  <si>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</si>
  <si>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</si>
  <si>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</si>
  <si>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</si>
  <si>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</si>
  <si>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</si>
  <si>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</si>
  <si>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</si>
  <si>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</si>
  <si>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</si>
  <si>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</si>
  <si>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</si>
  <si>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</si>
  <si>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</si>
  <si>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</si>
  <si>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</si>
  <si>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</si>
  <si>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</si>
  <si>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</si>
  <si>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</si>
  <si>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</si>
  <si>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</si>
  <si>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</si>
  <si>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</si>
  <si>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</si>
  <si>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</si>
  <si>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</si>
  <si>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</si>
  <si>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</si>
  <si>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</si>
  <si>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</si>
  <si>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</si>
  <si>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</si>
  <si>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</si>
  <si>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</si>
  <si>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</si>
  <si>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</si>
  <si>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</si>
  <si>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</si>
  <si>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</si>
  <si>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</si>
  <si>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</si>
  <si>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</si>
  <si>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</si>
  <si>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</si>
  <si>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</si>
  <si>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</si>
  <si>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</si>
  <si>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</si>
  <si>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</si>
  <si>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</si>
  <si>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</si>
  <si>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</si>
  <si>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</si>
  <si>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</si>
  <si>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</si>
  <si>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</si>
  <si>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</si>
  <si>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</si>
  <si>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</si>
  <si>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</si>
  <si>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</si>
  <si>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</si>
  <si>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</si>
  <si>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</si>
  <si>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</si>
  <si>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</si>
  <si>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</si>
  <si>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</si>
  <si>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</si>
  <si>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</si>
  <si>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</si>
  <si>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</si>
  <si>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</si>
  <si>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</si>
  <si>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</si>
  <si>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</si>
  <si>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</si>
  <si>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</si>
  <si>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</si>
  <si>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</si>
  <si>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</si>
  <si>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</si>
  <si>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</si>
  <si>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</si>
  <si>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</si>
  <si>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</si>
  <si>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</si>
  <si>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</si>
  <si>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</si>
  <si>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</si>
  <si>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</si>
  <si>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</si>
  <si>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</si>
  <si>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</si>
  <si>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</si>
  <si>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</si>
  <si>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</si>
  <si>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</si>
  <si>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</si>
  <si>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</si>
  <si>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</si>
  <si>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</si>
  <si>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</si>
  <si>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</si>
  <si>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</si>
  <si>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</si>
  <si>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</si>
  <si>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</si>
  <si>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</si>
  <si>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</si>
  <si>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</si>
  <si>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</si>
  <si>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</si>
  <si>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</si>
  <si>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</si>
  <si>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</si>
  <si>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</si>
  <si>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</si>
  <si>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</si>
  <si>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</si>
  <si>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</si>
  <si>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</si>
  <si>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</si>
  <si>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</si>
  <si>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</si>
  <si>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</si>
  <si>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</si>
  <si>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</si>
  <si>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</si>
  <si>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</si>
  <si>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</si>
  <si>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</si>
  <si>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</si>
  <si>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</si>
  <si>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</si>
  <si>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</si>
  <si>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</si>
  <si>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</si>
  <si>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</si>
  <si>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</si>
  <si>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</si>
  <si>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</si>
  <si>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</si>
  <si>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</si>
  <si>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</si>
  <si>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</si>
  <si>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</si>
  <si>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</si>
  <si>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</si>
  <si>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</si>
  <si>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</si>
  <si>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</si>
  <si>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</si>
  <si>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</si>
  <si>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</si>
  <si>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</si>
  <si>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</si>
  <si>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</si>
  <si>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</si>
  <si>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</si>
  <si>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</si>
  <si>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</si>
  <si>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</si>
  <si>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</si>
  <si>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</si>
  <si>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</si>
  <si>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</si>
  <si>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</si>
  <si>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</si>
  <si>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</si>
  <si>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</si>
  <si>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</si>
  <si>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</si>
  <si>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</si>
  <si>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</si>
  <si>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</si>
  <si>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</si>
  <si>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長崎県時津町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</si>
  <si>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</si>
  <si>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</si>
  <si>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</si>
  <si>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</si>
  <si>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</si>
  <si>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</si>
  <si>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</si>
  <si>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</si>
  <si>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</si>
  <si>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</si>
  <si>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</si>
  <si>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</si>
  <si>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</si>
  <si>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</si>
  <si>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</si>
  <si>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</si>
  <si>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</si>
  <si>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</si>
  <si>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</si>
  <si>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</si>
  <si>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</si>
  <si>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</si>
  <si>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</si>
  <si>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</si>
  <si>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</si>
  <si>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</si>
  <si>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</si>
  <si>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</si>
  <si>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</si>
  <si>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</si>
  <si>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</si>
  <si>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</si>
  <si>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</si>
  <si>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</si>
  <si>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</si>
  <si>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</si>
  <si>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</si>
  <si>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</si>
  <si>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</si>
  <si>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</si>
  <si>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</si>
  <si>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</si>
  <si>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</si>
  <si>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</si>
  <si>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</si>
  <si>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</si>
  <si>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</si>
  <si>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</si>
  <si>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</si>
  <si>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</si>
  <si>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</si>
  <si>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</si>
  <si>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</si>
  <si>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</si>
  <si>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</si>
  <si>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</si>
  <si>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</si>
  <si>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</si>
  <si>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</si>
  <si>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</si>
  <si>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</si>
  <si>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</si>
  <si>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</si>
  <si>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</si>
  <si>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</si>
  <si>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</si>
  <si>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</si>
  <si>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</si>
  <si>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</si>
  <si>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</si>
  <si>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</si>
  <si>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</si>
  <si>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</si>
  <si>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</si>
  <si>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</si>
  <si>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</si>
  <si>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</si>
  <si>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</si>
  <si>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</si>
  <si>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</si>
  <si>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</si>
  <si>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</si>
  <si>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</si>
  <si>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</si>
  <si>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</si>
  <si>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</si>
  <si>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</si>
  <si>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</si>
  <si>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</si>
  <si>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</si>
  <si>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</si>
  <si>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</si>
  <si>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</si>
  <si>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</si>
  <si>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</si>
  <si>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</si>
  <si>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</si>
  <si>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</si>
  <si>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</si>
  <si>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</si>
  <si>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</si>
  <si>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</si>
  <si>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</si>
  <si>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</si>
  <si>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</si>
  <si>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</si>
  <si>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</si>
  <si>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</si>
  <si>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</si>
  <si>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</si>
  <si>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</si>
  <si>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</si>
  <si>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</si>
  <si>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</si>
  <si>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</si>
  <si>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</si>
  <si>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</si>
  <si>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</si>
  <si>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</si>
  <si>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</si>
  <si>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</si>
  <si>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</si>
  <si>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</si>
  <si>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</si>
  <si>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</si>
  <si>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</si>
  <si>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</si>
  <si>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</si>
  <si>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</si>
  <si>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</si>
  <si>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</si>
  <si>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</si>
  <si>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</si>
  <si>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</si>
  <si>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</si>
  <si>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</si>
  <si>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</si>
  <si>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</si>
  <si>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</si>
  <si>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</si>
  <si>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</si>
  <si>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</si>
  <si>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</si>
  <si>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</si>
  <si>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</si>
  <si>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</si>
  <si>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</si>
  <si>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</si>
  <si>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</si>
  <si>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</si>
  <si>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</si>
  <si>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</si>
  <si>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長崎県時津町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</si>
  <si>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</si>
  <si>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</si>
  <si>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</si>
  <si>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</si>
  <si>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</si>
  <si>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</si>
  <si>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</si>
  <si>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</si>
  <si>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</si>
  <si>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</si>
  <si>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</si>
  <si>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</si>
  <si>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</si>
  <si>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</si>
  <si>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</si>
  <si>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</si>
  <si>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</si>
  <si>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</si>
  <si>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</si>
  <si>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</si>
  <si>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</si>
  <si>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</si>
  <si>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</si>
  <si>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</si>
  <si>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</si>
  <si>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</si>
  <si>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</si>
  <si>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</si>
  <si>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</si>
  <si>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</si>
  <si>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</si>
  <si>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</si>
  <si>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</si>
  <si>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</si>
  <si>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</si>
  <si>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</si>
  <si>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</si>
  <si>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</si>
  <si>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</si>
  <si>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</si>
  <si>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</si>
  <si>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</si>
  <si>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</si>
  <si>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</si>
  <si>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</si>
  <si>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</si>
  <si>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</si>
  <si>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</si>
  <si>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</si>
  <si>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</si>
  <si>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</si>
  <si>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</si>
  <si>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</si>
  <si>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</si>
  <si>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</si>
  <si>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</si>
  <si>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</si>
  <si>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</si>
  <si>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</si>
  <si>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</si>
  <si>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</si>
  <si>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</si>
  <si>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</si>
  <si>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</si>
  <si>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</si>
  <si>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</si>
  <si>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</si>
  <si>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</si>
  <si>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</si>
  <si>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</si>
  <si>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</si>
  <si>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</si>
  <si>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</si>
  <si>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</si>
  <si>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</si>
  <si>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</si>
  <si>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</si>
  <si>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</si>
  <si>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</si>
  <si>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</si>
  <si>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</si>
  <si>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</si>
  <si>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</si>
  <si>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</si>
  <si>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</si>
  <si>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</si>
  <si>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</si>
  <si>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</si>
  <si>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</si>
  <si>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</si>
  <si>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</si>
  <si>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</si>
  <si>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</si>
  <si>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</si>
  <si>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</si>
  <si>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</si>
  <si>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</si>
  <si>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</si>
  <si>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</si>
  <si>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</si>
  <si>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</si>
  <si>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</si>
  <si>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</si>
  <si>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</si>
  <si>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</si>
  <si>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</si>
  <si>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</si>
  <si>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</si>
  <si>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</si>
  <si>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</si>
  <si>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</si>
  <si>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</si>
  <si>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</si>
  <si>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</si>
  <si>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</si>
  <si>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</si>
  <si>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</si>
  <si>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</si>
  <si>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</si>
  <si>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</si>
  <si>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</si>
  <si>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</si>
  <si>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</si>
  <si>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</si>
  <si>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</si>
  <si>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</si>
  <si>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</si>
  <si>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</si>
  <si>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</si>
  <si>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</si>
  <si>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</si>
  <si>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</si>
  <si>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</si>
  <si>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</si>
  <si>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</si>
  <si>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</si>
  <si>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</si>
  <si>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</si>
  <si>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</si>
  <si>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</si>
  <si>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</si>
  <si>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</si>
  <si>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</si>
  <si>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</si>
  <si>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</si>
  <si>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</si>
  <si>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</si>
  <si>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</si>
  <si>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</si>
  <si>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</si>
  <si>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</si>
  <si>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</si>
  <si>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</si>
  <si>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</si>
  <si>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</si>
  <si>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</si>
  <si>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</si>
  <si>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</si>
  <si>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</si>
  <si>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</si>
  <si>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</si>
  <si>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</si>
  <si>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</si>
  <si>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</si>
  <si>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</si>
  <si>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</si>
  <si>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</si>
  <si>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</si>
  <si>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</si>
  <si>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</si>
  <si>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</si>
  <si>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</si>
  <si>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</si>
  <si>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</si>
  <si>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</si>
  <si>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</si>
  <si>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</si>
  <si>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</si>
  <si>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</si>
  <si>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</si>
  <si>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</si>
  <si>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</si>
  <si>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</si>
  <si>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</si>
  <si>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</si>
  <si>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</si>
  <si>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</si>
  <si>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</si>
  <si>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</si>
  <si>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</si>
  <si>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</si>
  <si>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</si>
  <si>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</si>
  <si>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</si>
  <si>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</si>
  <si>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</si>
  <si>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</si>
  <si>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</si>
  <si>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</si>
  <si>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0.83</t>
  </si>
  <si>
    <t>水道事業会計</t>
  </si>
  <si>
    <t>下水道事業会計</t>
  </si>
  <si>
    <t>一般会計</t>
  </si>
  <si>
    <t>介護保険特別会計（保険事業勘定）</t>
  </si>
  <si>
    <t>後期高齢者医療特別会計</t>
  </si>
  <si>
    <t>浄化槽整備事業特別会計</t>
  </si>
  <si>
    <t>介護保険特別会計（介護サービス事業勘定）</t>
  </si>
  <si>
    <t>国民健康保険特別会計</t>
  </si>
  <si>
    <t>▲ 0.70</t>
  </si>
  <si>
    <t>その他会計（赤字）</t>
  </si>
  <si>
    <t>その他会計（黒字）</t>
  </si>
  <si>
    <t>H25末</t>
    <phoneticPr fontId="5"/>
  </si>
  <si>
    <t>H26末</t>
    <phoneticPr fontId="5"/>
  </si>
  <si>
    <t>H27末</t>
    <phoneticPr fontId="5"/>
  </si>
  <si>
    <t>H28末</t>
    <phoneticPr fontId="5"/>
  </si>
  <si>
    <t>H29末</t>
    <phoneticPr fontId="5"/>
  </si>
  <si>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</si>
  <si>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</si>
  <si>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</si>
  <si>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t>
    <phoneticPr fontId="2"/>
  </si>
  <si>
    <t>-</t>
    <phoneticPr fontId="2"/>
  </si>
  <si>
    <t>-</t>
    <phoneticPr fontId="2"/>
  </si>
  <si>
    <t>-</t>
    <phoneticPr fontId="2"/>
  </si>
  <si>
    <t>-</t>
    <phoneticPr fontId="2"/>
  </si>
  <si>
    <t>-</t>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</si>
  <si>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</si>
  <si>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</si>
  <si>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</si>
  <si>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〇</t>
    <phoneticPr fontId="2"/>
  </si>
  <si>
    <t>-</t>
    <phoneticPr fontId="2"/>
  </si>
  <si>
    <t>-</t>
    <phoneticPr fontId="2"/>
  </si>
  <si>
    <t>　　　　　　　</t>
    <phoneticPr fontId="2"/>
  </si>
  <si>
    <t>用地取得等基金</t>
    <phoneticPr fontId="2"/>
  </si>
  <si>
    <t>町有施設維持補修基金</t>
    <phoneticPr fontId="2"/>
  </si>
  <si>
    <t>地域福祉基金</t>
    <phoneticPr fontId="2"/>
  </si>
  <si>
    <t>とぎつっ子の夢を育む基金</t>
    <phoneticPr fontId="2"/>
  </si>
  <si>
    <t>ふるさとづくり基金</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</si>
  <si>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</si>
  <si>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</si>
  <si>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</si>
  <si>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</si>
  <si>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</si>
  <si>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</si>
  <si>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平成３０年度の実質公債費比率は、前年の1.0％から1.9％悪化し、2.9％となったものの、類似団体平均を大きく下回っている。今後も、緊急度、住民ニーズを把握し、的確な事業を選択することで、地方債に大きく頼ることのない財政運営に努める。</t>
    <rPh sb="1" eb="3">
      <t>ヘイセイ</t>
    </rPh>
    <rPh sb="5" eb="7">
      <t>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</si>
  <si>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</si>
  <si>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</si>
  <si>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</si>
  <si>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</si>
  <si>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</si>
  <si>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　有形固定資産減価償却率は類似団体平均値を下回っている。また、将来負担額よりも基金などの充当可能財源等が上回り、将来負担比率がない状況である。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19" eb="20">
      <t>チ</t>
    </rPh>
    <rPh sb="21" eb="23">
      <t>シタマワ</t>
    </rPh>
    <rPh sb="31" eb="33">
      <t>ショウライ</t>
    </rPh>
    <rPh sb="33" eb="35">
      <t>フタン</t>
    </rPh>
    <rPh sb="35" eb="36">
      <t>ガク</t>
    </rPh>
    <rPh sb="39" eb="41">
      <t>キキン</t>
    </rPh>
    <rPh sb="44" eb="46">
      <t>ジュウトウ</t>
    </rPh>
    <rPh sb="46" eb="48">
      <t>カノウ</t>
    </rPh>
    <rPh sb="48" eb="50">
      <t>ザイゲン</t>
    </rPh>
    <rPh sb="50" eb="51">
      <t>トウ</t>
    </rPh>
    <rPh sb="52" eb="54">
      <t>ウワマワ</t>
    </rPh>
    <rPh sb="56" eb="58">
      <t>ショウライ</t>
    </rPh>
    <rPh sb="58" eb="60">
      <t>フタン</t>
    </rPh>
    <rPh sb="60" eb="62">
      <t>ヒリツ</t>
    </rPh>
    <rPh sb="65" eb="67">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</si>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</sst>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CFCB-4FF2-B706-0021F36C85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51135</c:v>
                </c:pt>
                <c:pt idx="1">
                  <c:v>50813</c:v>
                </c:pt>
                <c:pt idx="2">
                  <c:v>69783</c:v>
                </c:pt>
                <c:pt idx="3">
                  <c:v>74564</c:v>
                </c:pt>
                <c:pt idx="4">
                  <c:v>94982</c:v>
                </c:pt>
              </c:numCache>
            </c:numRef>
          </c:val>
          <c:smooth val="0"/>
          <c:extLst>
            <c:ext xmlns:c16="http://schemas.microsoft.com/office/drawing/2014/chart" uri="{C3380CC4-5D6E-409C-BE32-E72D297353CC}">
              <c16:uniqueId val="{00000001-CFCB-4FF2-B706-0021F36C85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6.54</c:v>
                </c:pt>
                <c:pt idx="1">
                  <c:v>6.14</c:v>
                </c:pt>
                <c:pt idx="2">
                  <c:v>6.37</c:v>
                </c:pt>
                <c:pt idx="3">
                  <c:v>7.14</c:v>
                </c:pt>
                <c:pt idx="4">
                  <c:v>6.29</c:v>
                </c:pt>
              </c:numCache>
            </c:numRef>
          </c:val>
          <c:extLst>
            <c:ext xmlns:c16="http://schemas.microsoft.com/office/drawing/2014/chart" uri="{C3380CC4-5D6E-409C-BE32-E72D297353CC}">
              <c16:uniqueId val="{00000000-C3F0-4DEB-8510-1A62674A82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9.02</c:v>
                </c:pt>
                <c:pt idx="1">
                  <c:v>9.9</c:v>
                </c:pt>
                <c:pt idx="2">
                  <c:v>10.93</c:v>
                </c:pt>
                <c:pt idx="3">
                  <c:v>11.58</c:v>
                </c:pt>
                <c:pt idx="4">
                  <c:v>12.41</c:v>
                </c:pt>
              </c:numCache>
            </c:numRef>
          </c:val>
          <c:extLst>
            <c:ext xmlns:c16="http://schemas.microsoft.com/office/drawing/2014/chart" uri="{C3380CC4-5D6E-409C-BE32-E72D297353CC}">
              <c16:uniqueId val="{00000001-C3F0-4DEB-8510-1A62674A82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0.87</c:v>
                </c:pt>
                <c:pt idx="1">
                  <c:v>-0.44</c:v>
                </c:pt>
                <c:pt idx="2">
                  <c:v>0.08</c:v>
                </c:pt>
                <c:pt idx="3">
                  <c:v>0.77</c:v>
                </c:pt>
                <c:pt idx="4">
                  <c:v>-0.83</c:v>
                </c:pt>
              </c:numCache>
            </c:numRef>
          </c:val>
          <c:smooth val="0"/>
          <c:extLst>
            <c:ext xmlns:c16="http://schemas.microsoft.com/office/drawing/2014/chart" uri="{C3380CC4-5D6E-409C-BE32-E72D297353CC}">
              <c16:uniqueId val="{00000002-C3F0-4DEB-8510-1A62674A82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57-4EF0-A0FF-2F37D49DF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57-4EF0-A0FF-2F37D49DF0A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0.68</c:v>
                </c:pt>
                <c:pt idx="2">
                  <c:v>0.7</c:v>
                </c:pt>
                <c:pt idx="3">
                  <c:v>#N/A</c:v>
                </c:pt>
                <c:pt idx="4">
                  <c:v>#N/A</c:v>
                </c:pt>
                <c:pt idx="5">
                  <c:v>0.87</c:v>
                </c:pt>
                <c:pt idx="6">
                  <c:v>#N/A</c:v>
                </c:pt>
                <c:pt idx="7">
                  <c:v>0.67</c:v>
                </c:pt>
                <c:pt idx="8">
                  <c:v>#N/A</c:v>
                </c:pt>
                <c:pt idx="9">
                  <c:v>0</c:v>
                </c:pt>
              </c:numCache>
            </c:numRef>
          </c:val>
          <c:extLst>
            <c:ext xmlns:c16="http://schemas.microsoft.com/office/drawing/2014/chart" uri="{C3380CC4-5D6E-409C-BE32-E72D297353CC}">
              <c16:uniqueId val="{00000002-B557-4EF0-A0FF-2F37D49DF0A2}"/>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557-4EF0-A0FF-2F37D49DF0A2}"/>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0.1</c:v>
                </c:pt>
                <c:pt idx="6">
                  <c:v>#N/A</c:v>
                </c:pt>
                <c:pt idx="7">
                  <c:v>0.03</c:v>
                </c:pt>
                <c:pt idx="8">
                  <c:v>#N/A</c:v>
                </c:pt>
                <c:pt idx="9">
                  <c:v>0.03</c:v>
                </c:pt>
              </c:numCache>
            </c:numRef>
          </c:val>
          <c:extLst>
            <c:ext xmlns:c16="http://schemas.microsoft.com/office/drawing/2014/chart" uri="{C3380CC4-5D6E-409C-BE32-E72D297353CC}">
              <c16:uniqueId val="{00000004-B557-4EF0-A0FF-2F37D49DF0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0.15</c:v>
                </c:pt>
                <c:pt idx="8">
                  <c:v>#N/A</c:v>
                </c:pt>
                <c:pt idx="9">
                  <c:v>0.16</c:v>
                </c:pt>
              </c:numCache>
            </c:numRef>
          </c:val>
          <c:extLst>
            <c:ext xmlns:c16="http://schemas.microsoft.com/office/drawing/2014/chart" uri="{C3380CC4-5D6E-409C-BE32-E72D297353CC}">
              <c16:uniqueId val="{00000005-B557-4EF0-A0FF-2F37D49DF0A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1.66</c:v>
                </c:pt>
                <c:pt idx="4">
                  <c:v>#N/A</c:v>
                </c:pt>
                <c:pt idx="5">
                  <c:v>2.58</c:v>
                </c:pt>
                <c:pt idx="6">
                  <c:v>#N/A</c:v>
                </c:pt>
                <c:pt idx="7">
                  <c:v>2.42</c:v>
                </c:pt>
                <c:pt idx="8">
                  <c:v>#N/A</c:v>
                </c:pt>
                <c:pt idx="9">
                  <c:v>1.73</c:v>
                </c:pt>
              </c:numCache>
            </c:numRef>
          </c:val>
          <c:extLst>
            <c:ext xmlns:c16="http://schemas.microsoft.com/office/drawing/2014/chart" uri="{C3380CC4-5D6E-409C-BE32-E72D297353CC}">
              <c16:uniqueId val="{00000006-B557-4EF0-A0FF-2F37D49DF0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6.54</c:v>
                </c:pt>
                <c:pt idx="2">
                  <c:v>#N/A</c:v>
                </c:pt>
                <c:pt idx="3">
                  <c:v>6.13</c:v>
                </c:pt>
                <c:pt idx="4">
                  <c:v>#N/A</c:v>
                </c:pt>
                <c:pt idx="5">
                  <c:v>6.36</c:v>
                </c:pt>
                <c:pt idx="6">
                  <c:v>#N/A</c:v>
                </c:pt>
                <c:pt idx="7">
                  <c:v>7.13</c:v>
                </c:pt>
                <c:pt idx="8">
                  <c:v>#N/A</c:v>
                </c:pt>
                <c:pt idx="9">
                  <c:v>6.28</c:v>
                </c:pt>
              </c:numCache>
            </c:numRef>
          </c:val>
          <c:extLst>
            <c:ext xmlns:c16="http://schemas.microsoft.com/office/drawing/2014/chart" uri="{C3380CC4-5D6E-409C-BE32-E72D297353CC}">
              <c16:uniqueId val="{00000007-B557-4EF0-A0FF-2F37D49DF0A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8.64</c:v>
                </c:pt>
                <c:pt idx="2">
                  <c:v>#N/A</c:v>
                </c:pt>
                <c:pt idx="3">
                  <c:v>8.32</c:v>
                </c:pt>
                <c:pt idx="4">
                  <c:v>#N/A</c:v>
                </c:pt>
                <c:pt idx="5">
                  <c:v>8.1199999999999992</c:v>
                </c:pt>
                <c:pt idx="6">
                  <c:v>#N/A</c:v>
                </c:pt>
                <c:pt idx="7">
                  <c:v>7.93</c:v>
                </c:pt>
                <c:pt idx="8">
                  <c:v>#N/A</c:v>
                </c:pt>
                <c:pt idx="9">
                  <c:v>7.37</c:v>
                </c:pt>
              </c:numCache>
            </c:numRef>
          </c:val>
          <c:extLst>
            <c:ext xmlns:c16="http://schemas.microsoft.com/office/drawing/2014/chart" uri="{C3380CC4-5D6E-409C-BE32-E72D297353CC}">
              <c16:uniqueId val="{00000008-B557-4EF0-A0FF-2F37D49DF0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43.59</c:v>
                </c:pt>
                <c:pt idx="2">
                  <c:v>#N/A</c:v>
                </c:pt>
                <c:pt idx="3">
                  <c:v>48.71</c:v>
                </c:pt>
                <c:pt idx="4">
                  <c:v>#N/A</c:v>
                </c:pt>
                <c:pt idx="5">
                  <c:v>51.28</c:v>
                </c:pt>
                <c:pt idx="6">
                  <c:v>#N/A</c:v>
                </c:pt>
                <c:pt idx="7">
                  <c:v>52.24</c:v>
                </c:pt>
                <c:pt idx="8">
                  <c:v>#N/A</c:v>
                </c:pt>
                <c:pt idx="9">
                  <c:v>53.36</c:v>
                </c:pt>
              </c:numCache>
            </c:numRef>
          </c:val>
          <c:extLst>
            <c:ext xmlns:c16="http://schemas.microsoft.com/office/drawing/2014/chart" uri="{C3380CC4-5D6E-409C-BE32-E72D297353CC}">
              <c16:uniqueId val="{00000009-B557-4EF0-A0FF-2F37D49DF0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1303</c:v>
                </c:pt>
                <c:pt idx="5">
                  <c:v>1144</c:v>
                </c:pt>
                <c:pt idx="8">
                  <c:v>1035</c:v>
                </c:pt>
                <c:pt idx="11">
                  <c:v>979</c:v>
                </c:pt>
                <c:pt idx="14">
                  <c:v>920</c:v>
                </c:pt>
              </c:numCache>
            </c:numRef>
          </c:val>
          <c:extLst>
            <c:ext xmlns:c16="http://schemas.microsoft.com/office/drawing/2014/chart" uri="{C3380CC4-5D6E-409C-BE32-E72D297353CC}">
              <c16:uniqueId val="{00000000-EEA3-4284-8F5E-A2D74DB1B5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A3-4284-8F5E-A2D74DB1B5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A3-4284-8F5E-A2D74DB1B5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20</c:v>
                </c:pt>
                <c:pt idx="6">
                  <c:v>21</c:v>
                </c:pt>
                <c:pt idx="9">
                  <c:v>27</c:v>
                </c:pt>
                <c:pt idx="12">
                  <c:v>63</c:v>
                </c:pt>
              </c:numCache>
            </c:numRef>
          </c:val>
          <c:extLst>
            <c:ext xmlns:c16="http://schemas.microsoft.com/office/drawing/2014/chart" uri="{C3380CC4-5D6E-409C-BE32-E72D297353CC}">
              <c16:uniqueId val="{00000003-EEA3-4284-8F5E-A2D74DB1B5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341</c:v>
                </c:pt>
                <c:pt idx="3">
                  <c:v>277</c:v>
                </c:pt>
                <c:pt idx="6">
                  <c:v>276</c:v>
                </c:pt>
                <c:pt idx="9">
                  <c:v>250</c:v>
                </c:pt>
                <c:pt idx="12">
                  <c:v>221</c:v>
                </c:pt>
              </c:numCache>
            </c:numRef>
          </c:val>
          <c:extLst>
            <c:ext xmlns:c16="http://schemas.microsoft.com/office/drawing/2014/chart" uri="{C3380CC4-5D6E-409C-BE32-E72D297353CC}">
              <c16:uniqueId val="{00000004-EEA3-4284-8F5E-A2D74DB1B5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3-4284-8F5E-A2D74DB1B5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A3-4284-8F5E-A2D74DB1B5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962</c:v>
                </c:pt>
                <c:pt idx="3">
                  <c:v>814</c:v>
                </c:pt>
                <c:pt idx="6">
                  <c:v>792</c:v>
                </c:pt>
                <c:pt idx="9">
                  <c:v>849</c:v>
                </c:pt>
                <c:pt idx="12">
                  <c:v>883</c:v>
                </c:pt>
              </c:numCache>
            </c:numRef>
          </c:val>
          <c:extLst>
            <c:ext xmlns:c16="http://schemas.microsoft.com/office/drawing/2014/chart" uri="{C3380CC4-5D6E-409C-BE32-E72D297353CC}">
              <c16:uniqueId val="{00000007-EEA3-4284-8F5E-A2D74DB1B5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c:v>
                </c:pt>
                <c:pt idx="2">
                  <c:v>#N/A</c:v>
                </c:pt>
                <c:pt idx="3">
                  <c:v>#N/A</c:v>
                </c:pt>
                <c:pt idx="4">
                  <c:v>-33</c:v>
                </c:pt>
                <c:pt idx="5">
                  <c:v>#N/A</c:v>
                </c:pt>
                <c:pt idx="6">
                  <c:v>#N/A</c:v>
                </c:pt>
                <c:pt idx="7">
                  <c:v>54</c:v>
                </c:pt>
                <c:pt idx="8">
                  <c:v>#N/A</c:v>
                </c:pt>
                <c:pt idx="9">
                  <c:v>#N/A</c:v>
                </c:pt>
                <c:pt idx="10">
                  <c:v>147</c:v>
                </c:pt>
                <c:pt idx="11">
                  <c:v>#N/A</c:v>
                </c:pt>
                <c:pt idx="12">
                  <c:v>#N/A</c:v>
                </c:pt>
                <c:pt idx="13">
                  <c:v>247</c:v>
                </c:pt>
                <c:pt idx="14">
                  <c:v>#N/A</c:v>
                </c:pt>
              </c:numCache>
            </c:numRef>
          </c:val>
          <c:smooth val="0"/>
          <c:extLst>
            <c:ext xmlns:c16="http://schemas.microsoft.com/office/drawing/2014/chart" uri="{C3380CC4-5D6E-409C-BE32-E72D297353CC}">
              <c16:uniqueId val="{00000008-EEA3-4284-8F5E-A2D74DB1B5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9207</c:v>
                </c:pt>
                <c:pt idx="5">
                  <c:v>8982</c:v>
                </c:pt>
                <c:pt idx="8">
                  <c:v>8857</c:v>
                </c:pt>
                <c:pt idx="11">
                  <c:v>8717</c:v>
                </c:pt>
                <c:pt idx="14">
                  <c:v>8586</c:v>
                </c:pt>
              </c:numCache>
            </c:numRef>
          </c:val>
          <c:extLst>
            <c:ext xmlns:c16="http://schemas.microsoft.com/office/drawing/2014/chart" uri="{C3380CC4-5D6E-409C-BE32-E72D297353CC}">
              <c16:uniqueId val="{00000000-251B-4FBF-9AFA-E67FD21959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2428</c:v>
                </c:pt>
                <c:pt idx="5">
                  <c:v>2487</c:v>
                </c:pt>
                <c:pt idx="8">
                  <c:v>2743</c:v>
                </c:pt>
                <c:pt idx="11">
                  <c:v>2657</c:v>
                </c:pt>
                <c:pt idx="14">
                  <c:v>2519</c:v>
                </c:pt>
              </c:numCache>
            </c:numRef>
          </c:val>
          <c:extLst>
            <c:ext xmlns:c16="http://schemas.microsoft.com/office/drawing/2014/chart" uri="{C3380CC4-5D6E-409C-BE32-E72D297353CC}">
              <c16:uniqueId val="{00000001-251B-4FBF-9AFA-E67FD21959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5101</c:v>
                </c:pt>
                <c:pt idx="5">
                  <c:v>5745</c:v>
                </c:pt>
                <c:pt idx="8">
                  <c:v>6079</c:v>
                </c:pt>
                <c:pt idx="11">
                  <c:v>6331</c:v>
                </c:pt>
                <c:pt idx="14">
                  <c:v>6187</c:v>
                </c:pt>
              </c:numCache>
            </c:numRef>
          </c:val>
          <c:extLst>
            <c:ext xmlns:c16="http://schemas.microsoft.com/office/drawing/2014/chart" uri="{C3380CC4-5D6E-409C-BE32-E72D297353CC}">
              <c16:uniqueId val="{00000002-251B-4FBF-9AFA-E67FD21959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1B-4FBF-9AFA-E67FD21959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1B-4FBF-9AFA-E67FD21959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251B-4FBF-9AFA-E67FD21959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139</c:v>
                </c:pt>
                <c:pt idx="3">
                  <c:v>116</c:v>
                </c:pt>
                <c:pt idx="6">
                  <c:v>257</c:v>
                </c:pt>
                <c:pt idx="9">
                  <c:v>271</c:v>
                </c:pt>
                <c:pt idx="12">
                  <c:v>317</c:v>
                </c:pt>
              </c:numCache>
            </c:numRef>
          </c:val>
          <c:extLst>
            <c:ext xmlns:c16="http://schemas.microsoft.com/office/drawing/2014/chart" uri="{C3380CC4-5D6E-409C-BE32-E72D297353CC}">
              <c16:uniqueId val="{00000006-251B-4FBF-9AFA-E67FD21959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502</c:v>
                </c:pt>
                <c:pt idx="3">
                  <c:v>506</c:v>
                </c:pt>
                <c:pt idx="6">
                  <c:v>507</c:v>
                </c:pt>
                <c:pt idx="9">
                  <c:v>508</c:v>
                </c:pt>
                <c:pt idx="12">
                  <c:v>433</c:v>
                </c:pt>
              </c:numCache>
            </c:numRef>
          </c:val>
          <c:extLst>
            <c:ext xmlns:c16="http://schemas.microsoft.com/office/drawing/2014/chart" uri="{C3380CC4-5D6E-409C-BE32-E72D297353CC}">
              <c16:uniqueId val="{00000007-251B-4FBF-9AFA-E67FD21959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2935</c:v>
                </c:pt>
                <c:pt idx="3">
                  <c:v>1806</c:v>
                </c:pt>
                <c:pt idx="6">
                  <c:v>2102</c:v>
                </c:pt>
                <c:pt idx="9">
                  <c:v>1730</c:v>
                </c:pt>
                <c:pt idx="12">
                  <c:v>1503</c:v>
                </c:pt>
              </c:numCache>
            </c:numRef>
          </c:val>
          <c:extLst>
            <c:ext xmlns:c16="http://schemas.microsoft.com/office/drawing/2014/chart" uri="{C3380CC4-5D6E-409C-BE32-E72D297353CC}">
              <c16:uniqueId val="{00000008-251B-4FBF-9AFA-E67FD21959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c:v>
                </c:pt>
                <c:pt idx="3">
                  <c:v>39</c:v>
                </c:pt>
                <c:pt idx="6">
                  <c:v>39</c:v>
                </c:pt>
                <c:pt idx="9">
                  <c:v>39</c:v>
                </c:pt>
                <c:pt idx="12">
                  <c:v>39</c:v>
                </c:pt>
              </c:numCache>
            </c:numRef>
          </c:val>
          <c:extLst>
            <c:ext xmlns:c16="http://schemas.microsoft.com/office/drawing/2014/chart" uri="{C3380CC4-5D6E-409C-BE32-E72D297353CC}">
              <c16:uniqueId val="{00000009-251B-4FBF-9AFA-E67FD21959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8205</c:v>
                </c:pt>
                <c:pt idx="3">
                  <c:v>8373</c:v>
                </c:pt>
                <c:pt idx="6">
                  <c:v>8890</c:v>
                </c:pt>
                <c:pt idx="9">
                  <c:v>9306</c:v>
                </c:pt>
                <c:pt idx="12">
                  <c:v>9679</c:v>
                </c:pt>
              </c:numCache>
            </c:numRef>
          </c:val>
          <c:extLst>
            <c:ext xmlns:c16="http://schemas.microsoft.com/office/drawing/2014/chart" uri="{C3380CC4-5D6E-409C-BE32-E72D297353CC}">
              <c16:uniqueId val="{0000000A-251B-4FBF-9AFA-E67FD21959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1B-4FBF-9AFA-E67FD21959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644</c:v>
                </c:pt>
                <c:pt idx="1">
                  <c:v>683</c:v>
                </c:pt>
                <c:pt idx="2">
                  <c:v>734</c:v>
                </c:pt>
              </c:numCache>
            </c:numRef>
          </c:val>
          <c:extLst>
            <c:ext xmlns:c16="http://schemas.microsoft.com/office/drawing/2014/chart" uri="{C3380CC4-5D6E-409C-BE32-E72D297353CC}">
              <c16:uniqueId val="{00000000-00EC-4CC5-ADE7-86B29A0053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1634</c:v>
                </c:pt>
                <c:pt idx="1">
                  <c:v>1784</c:v>
                </c:pt>
                <c:pt idx="2">
                  <c:v>1623</c:v>
                </c:pt>
              </c:numCache>
            </c:numRef>
          </c:val>
          <c:extLst>
            <c:ext xmlns:c16="http://schemas.microsoft.com/office/drawing/2014/chart" uri="{C3380CC4-5D6E-409C-BE32-E72D297353CC}">
              <c16:uniqueId val="{00000001-00EC-4CC5-ADE7-86B29A0053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3323</c:v>
                </c:pt>
                <c:pt idx="1">
                  <c:v>3349</c:v>
                </c:pt>
                <c:pt idx="2">
                  <c:v>3260</c:v>
                </c:pt>
              </c:numCache>
            </c:numRef>
          </c:val>
          <c:extLst>
            <c:ext xmlns:c16="http://schemas.microsoft.com/office/drawing/2014/chart" uri="{C3380CC4-5D6E-409C-BE32-E72D297353CC}">
              <c16:uniqueId val="{00000002-00EC-4CC5-ADE7-86B29A0053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{B5C7E6C0-D8CB-4549-A4DB-5C8899519310}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EB-4942-A533-A4817507A4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{31392771-B438-4B6D-8BD9-7892C9807C35}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EB-4942-A533-A4817507A4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{5C332704-8FB4-492E-BFEF-C73F4CE97763}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EB-4942-A533-A4817507A4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{CDEAF639-D748-4488-812B-41032B97E299}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EB-4942-A533-A4817507A4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{3F2AE8BE-A250-4B94-B28A-53D548B0F6EB}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EB-4942-A533-A4817507A4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{781B3D4A-EF95-45BF-9F93-1D9ABB667DE6}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EB-4942-A533-A4817507A4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{14A4139B-0104-40CA-A10D-C07B25E49EB1}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EB-4942-A533-A4817507A4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{4A612D0F-16D1-42CC-91FB-74BC7CCB16CF}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EB-4942-A533-A4817507A4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{CE46BFA0-9DDA-4976-BDCB-82F71F8818E1}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EB-4942-A533-A4817507A4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53.9</c:v>
                </c:pt>
                <c:pt idx="32">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EB-4942-A533-A4817507A4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{6A78AEDA-D28A-4DF7-B782-D23AEF96BF87}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EB-4942-A533-A4817507A4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{1DF80C9C-79D1-44A1-9EB1-47A4AF83EC3E}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EB-4942-A533-A4817507A4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{B606A19D-A9E6-4A59-8D4F-8B851C674574}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EB-4942-A533-A4817507A4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{AAFAE465-D44D-45A6-80C9-6FE24616DF25}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EB-4942-A533-A4817507A4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{B823E4D3-7F61-42C0-901F-6A0D8493C3AC}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EB-4942-A533-A4817507A4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{8963C679-B883-4C5C-BF28-48A264E42ED6}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EB-4942-A533-A4817507A44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{15162FB7-1D5D-47D8-B44B-044439778A68}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EB-4942-A533-A4817507A44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{D2E1FB7E-FE6F-4A8B-A080-EBA8E3B92C72}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EB-4942-A533-A4817507A44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{90848268-E86E-4CA4-8D3C-B3F983DAB419}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EB-4942-A533-A4817507A4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47EB-4942-A533-A4817507A444}"/>
            </c:ext>
          </c:extLst>
        </c:ser>
        <c:dLbls>
          <c:showLegendKey val="0"/>
          <c:showVal val="1"/>
          <c:showCatName val="0"/>
          <c:showSerName val="0"/>
          <c:showPercent val="0"/>
          <c:showBubbleSize val="0"/>
        </c:dLbls>
        <c:axId val="46179840"/>
        <c:axId val="46181760"/>
      </c:scatterChart>
      <c:valAx>
        <c:axId val="46179840"/>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{A3A90371-DC5F-4C08-9459-6920E25B0B5F}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EEF-4580-9752-9BD8685FFE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{BE0E1C9B-133C-4EA8-BF01-B5A78BA9F26D}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EF-4580-9752-9BD8685FFE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{11DBBF66-7985-4E81-A4D9-7716AE279B9C}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EF-4580-9752-9BD8685FFE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{4251A214-4BA4-4203-A383-CD6261757777}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EF-4580-9752-9BD8685FFE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{C8856D47-4493-4142-B43E-521B6444CAC3}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EF-4580-9752-9BD8685FFED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{D35DE5AA-E219-4602-B998-DE23944359E1}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EEF-4580-9752-9BD8685FFED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{D57B2F40-46E9-4F64-9685-EE6FAA6597D3}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EEF-4580-9752-9BD8685FFED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{77C6FA5C-43DF-4D13-A677-4F3632608BF1}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EEF-4580-9752-9BD8685FFED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{EFB80E48-4E89-45E4-B66F-E1F9F09F805D}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EEF-4580-9752-9BD8685FFE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0.6</c:v>
                </c:pt>
                <c:pt idx="16">
                  <c:v>0.1</c:v>
                </c:pt>
                <c:pt idx="24">
                  <c:v>1</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EF-4580-9752-9BD8685FFE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{2605EB47-2C7B-4F60-BD67-F5717592A22C}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EEF-4580-9752-9BD8685FFE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{8DBFF802-E59B-400A-96CA-CE5CE34F2FD3}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EF-4580-9752-9BD8685FFE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{AF6F8F5F-3C6B-4598-99FC-8ACEF2C154BD}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EF-4580-9752-9BD8685FFE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{92D4B494-737D-477C-A02B-B9AA6C10D398}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EF-4580-9752-9BD8685FFE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{D4457910-EDE0-4125-A8B6-34B2309FE19B}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EF-4580-9752-9BD8685FFED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{64D3DE00-D759-45F8-B714-EC076093FBC3}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EEF-4580-9752-9BD8685FFED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{0109756B-5098-4FA2-9CE0-C5715B61B249}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EEF-4580-9752-9BD8685FFED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{62955BCC-D554-43C2-84F8-54935AE34BB6}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EEF-4580-9752-9BD8685FFED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{F4E6CE4D-D8B4-407A-B2E0-AD5DE71606B7}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EEF-4580-9752-9BD8685FFE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EEF-4580-9752-9BD8685FFED9}"/>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の差がなく横ばいで推移していたが、平成３０年度は前年度より０．２改善され、類似団体平均を０．０５上回った。今後も、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xdr:cNvCxnSpPr/>
      </xdr:nvCxnSpPr>
      <xdr:spPr>
        <a:xfrm flipV="1">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xdr:cNvCxnSpPr/>
      </xdr:nvCxnSpPr>
      <xdr:spPr>
        <a:xfrm flipV="1">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119239</xdr:rowOff>
    </xdr:to>
    <xdr:cxnSp macro="">
      <xdr:nvCxnSpPr>
        <xdr:cNvPr id="75" name="直線コネクタ 74"/>
        <xdr:cNvCxnSpPr/>
      </xdr:nvCxnSpPr>
      <xdr:spPr>
        <a:xfrm flipV="1">
          <a:off x="2336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xdr:cNvCxnSpPr/>
      </xdr:nvCxnSpPr>
      <xdr:spPr>
        <a:xfrm flipV="1">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横ばいであるが、前年度の９３．０％と比較すると０．３％悪化している。今後も事業評価等による事務事業の見直しを進め、優先度を厳しく点検し精査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21272</xdr:rowOff>
    </xdr:to>
    <xdr:cxnSp macro="">
      <xdr:nvCxnSpPr>
        <xdr:cNvPr id="128" name="直線コネクタ 127"/>
        <xdr:cNvCxnSpPr/>
      </xdr:nvCxnSpPr>
      <xdr:spPr>
        <a:xfrm>
          <a:off x="4114800" y="109759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64</xdr:row>
      <xdr:rowOff>3175</xdr:rowOff>
    </xdr:to>
    <xdr:cxnSp macro="">
      <xdr:nvCxnSpPr>
        <xdr:cNvPr id="131" name="直線コネクタ 130"/>
        <xdr:cNvCxnSpPr/>
      </xdr:nvCxnSpPr>
      <xdr:spPr>
        <a:xfrm>
          <a:off x="3225800" y="109699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168593</xdr:rowOff>
    </xdr:to>
    <xdr:cxnSp macro="">
      <xdr:nvCxnSpPr>
        <xdr:cNvPr id="134" name="直線コネクタ 133"/>
        <xdr:cNvCxnSpPr/>
      </xdr:nvCxnSpPr>
      <xdr:spPr>
        <a:xfrm>
          <a:off x="2336800" y="1067435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153035</xdr:rowOff>
    </xdr:to>
    <xdr:cxnSp macro="">
      <xdr:nvCxnSpPr>
        <xdr:cNvPr id="137" name="直線コネクタ 136"/>
        <xdr:cNvCxnSpPr/>
      </xdr:nvCxnSpPr>
      <xdr:spPr>
        <a:xfrm flipV="1">
          <a:off x="1447800" y="106743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49" name="楕円 148"/>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0" name="テキスト ボックス 149"/>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4" name="テキスト ボックス 153"/>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56" name="テキスト ボックス 155"/>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類似団体に比べて職員が少なく、人件費が大きく抑えられていることが原因である。しかしながら、物件費については類似団体平均を上回っているため、今後も経費の削減に取り組み、現在の水準を維持するよう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37897</xdr:rowOff>
    </xdr:from>
    <xdr:to>
      <xdr:col>23</xdr:col>
      <xdr:colOff>133350</xdr:colOff>
      <xdr:row>80</xdr:row>
      <xdr:rowOff>57021</xdr:rowOff>
    </xdr:to>
    <xdr:cxnSp macro="">
      <xdr:nvCxnSpPr>
        <xdr:cNvPr id="193" name="直線コネクタ 192"/>
        <xdr:cNvCxnSpPr/>
      </xdr:nvCxnSpPr>
      <xdr:spPr>
        <a:xfrm flipV="1">
          <a:off x="4114800" y="13753897"/>
          <a:ext cx="838200" cy="1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22674</xdr:rowOff>
    </xdr:from>
    <xdr:ext cx="762000" cy="259045"/>
    <xdr:sp macro="" textlink="">
      <xdr:nvSpPr>
        <xdr:cNvPr id="194" name="人件費・物件費等の状況平均値テキスト"/>
        <xdr:cNvSpPr txBox="1"/>
      </xdr:nvSpPr>
      <xdr:spPr>
        <a:xfrm>
          <a:off x="5041900" y="1373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35111</xdr:rowOff>
    </xdr:from>
    <xdr:to>
      <xdr:col>19</xdr:col>
      <xdr:colOff>133350</xdr:colOff>
      <xdr:row>80</xdr:row>
      <xdr:rowOff>57021</xdr:rowOff>
    </xdr:to>
    <xdr:cxnSp macro="">
      <xdr:nvCxnSpPr>
        <xdr:cNvPr id="196" name="直線コネクタ 195"/>
        <xdr:cNvCxnSpPr/>
      </xdr:nvCxnSpPr>
      <xdr:spPr>
        <a:xfrm>
          <a:off x="3225800" y="13751111"/>
          <a:ext cx="8890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23391</xdr:rowOff>
    </xdr:from>
    <xdr:to>
      <xdr:col>15</xdr:col>
      <xdr:colOff>82550</xdr:colOff>
      <xdr:row>80</xdr:row>
      <xdr:rowOff>35111</xdr:rowOff>
    </xdr:to>
    <xdr:cxnSp macro="">
      <xdr:nvCxnSpPr>
        <xdr:cNvPr id="199" name="直線コネクタ 198"/>
        <xdr:cNvCxnSpPr/>
      </xdr:nvCxnSpPr>
      <xdr:spPr>
        <a:xfrm>
          <a:off x="2336800" y="13739391"/>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19648</xdr:rowOff>
    </xdr:from>
    <xdr:to>
      <xdr:col>11</xdr:col>
      <xdr:colOff>31750</xdr:colOff>
      <xdr:row>80</xdr:row>
      <xdr:rowOff>23391</xdr:rowOff>
    </xdr:to>
    <xdr:cxnSp macro="">
      <xdr:nvCxnSpPr>
        <xdr:cNvPr id="202" name="直線コネクタ 201"/>
        <xdr:cNvCxnSpPr/>
      </xdr:nvCxnSpPr>
      <xdr:spPr>
        <a:xfrm>
          <a:off x="1447800" y="13735648"/>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158547</xdr:rowOff>
    </xdr:from>
    <xdr:to>
      <xdr:col>23</xdr:col>
      <xdr:colOff>184150</xdr:colOff>
      <xdr:row>80</xdr:row>
      <xdr:rowOff>88697</xdr:rowOff>
    </xdr:to>
    <xdr:sp macro="" textlink="">
      <xdr:nvSpPr>
        <xdr:cNvPr id="212" name="楕円 211"/>
        <xdr:cNvSpPr/>
      </xdr:nvSpPr>
      <xdr:spPr>
        <a:xfrm>
          <a:off x="4902200" y="137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79824</xdr:rowOff>
    </xdr:from>
    <xdr:ext cx="762000" cy="259045"/>
    <xdr:sp macro="" textlink="">
      <xdr:nvSpPr>
        <xdr:cNvPr id="213" name="人件費・物件費等の状況該当値テキスト"/>
        <xdr:cNvSpPr txBox="1"/>
      </xdr:nvSpPr>
      <xdr:spPr>
        <a:xfrm>
          <a:off x="5041900" y="136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6221</xdr:rowOff>
    </xdr:from>
    <xdr:to>
      <xdr:col>19</xdr:col>
      <xdr:colOff>184150</xdr:colOff>
      <xdr:row>80</xdr:row>
      <xdr:rowOff>107821</xdr:rowOff>
    </xdr:to>
    <xdr:sp macro="" textlink="">
      <xdr:nvSpPr>
        <xdr:cNvPr id="214" name="楕円 213"/>
        <xdr:cNvSpPr/>
      </xdr:nvSpPr>
      <xdr:spPr>
        <a:xfrm>
          <a:off x="4064000" y="137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117998</xdr:rowOff>
    </xdr:from>
    <xdr:ext cx="736600" cy="259045"/>
    <xdr:sp macro="" textlink="">
      <xdr:nvSpPr>
        <xdr:cNvPr id="215" name="テキスト ボックス 214"/>
        <xdr:cNvSpPr txBox="1"/>
      </xdr:nvSpPr>
      <xdr:spPr>
        <a:xfrm>
          <a:off x="3733800" y="13491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155761</xdr:rowOff>
    </xdr:from>
    <xdr:to>
      <xdr:col>15</xdr:col>
      <xdr:colOff>133350</xdr:colOff>
      <xdr:row>80</xdr:row>
      <xdr:rowOff>85911</xdr:rowOff>
    </xdr:to>
    <xdr:sp macro="" textlink="">
      <xdr:nvSpPr>
        <xdr:cNvPr id="216" name="楕円 215"/>
        <xdr:cNvSpPr/>
      </xdr:nvSpPr>
      <xdr:spPr>
        <a:xfrm>
          <a:off x="3175000" y="13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96088</xdr:rowOff>
    </xdr:from>
    <xdr:ext cx="762000" cy="259045"/>
    <xdr:sp macro="" textlink="">
      <xdr:nvSpPr>
        <xdr:cNvPr id="217" name="テキスト ボックス 216"/>
        <xdr:cNvSpPr txBox="1"/>
      </xdr:nvSpPr>
      <xdr:spPr>
        <a:xfrm>
          <a:off x="2844800" y="1346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144041</xdr:rowOff>
    </xdr:from>
    <xdr:to>
      <xdr:col>11</xdr:col>
      <xdr:colOff>82550</xdr:colOff>
      <xdr:row>80</xdr:row>
      <xdr:rowOff>74191</xdr:rowOff>
    </xdr:to>
    <xdr:sp macro="" textlink="">
      <xdr:nvSpPr>
        <xdr:cNvPr id="218" name="楕円 217"/>
        <xdr:cNvSpPr/>
      </xdr:nvSpPr>
      <xdr:spPr>
        <a:xfrm>
          <a:off x="2286000" y="13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84368</xdr:rowOff>
    </xdr:from>
    <xdr:ext cx="762000" cy="259045"/>
    <xdr:sp macro="" textlink="">
      <xdr:nvSpPr>
        <xdr:cNvPr id="219" name="テキスト ボックス 218"/>
        <xdr:cNvSpPr txBox="1"/>
      </xdr:nvSpPr>
      <xdr:spPr>
        <a:xfrm>
          <a:off x="1955800" y="1345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140298</xdr:rowOff>
    </xdr:from>
    <xdr:to>
      <xdr:col>7</xdr:col>
      <xdr:colOff>31750</xdr:colOff>
      <xdr:row>80</xdr:row>
      <xdr:rowOff>70448</xdr:rowOff>
    </xdr:to>
    <xdr:sp macro="" textlink="">
      <xdr:nvSpPr>
        <xdr:cNvPr id="220" name="楕円 219"/>
        <xdr:cNvSpPr/>
      </xdr:nvSpPr>
      <xdr:spPr>
        <a:xfrm>
          <a:off x="1397000" y="136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80625</xdr:rowOff>
    </xdr:from>
    <xdr:ext cx="762000" cy="259045"/>
    <xdr:sp macro="" textlink="">
      <xdr:nvSpPr>
        <xdr:cNvPr id="221" name="テキスト ボックス 220"/>
        <xdr:cNvSpPr txBox="1"/>
      </xdr:nvSpPr>
      <xdr:spPr>
        <a:xfrm>
          <a:off x="1066800" y="1345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昨年度より０．８少したものの、類似団体平均を上回る９９．２となっており、全国平均よりも高い水準にあるため、より一層の給与体系の適正化に努める。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88</xdr:row>
      <xdr:rowOff>80434</xdr:rowOff>
    </xdr:to>
    <xdr:cxnSp macro="">
      <xdr:nvCxnSpPr>
        <xdr:cNvPr id="252" name="直線コネクタ 251"/>
        <xdr:cNvCxnSpPr/>
      </xdr:nvCxnSpPr>
      <xdr:spPr>
        <a:xfrm flipV="1">
          <a:off x="17018000" y="13869609"/>
          <a:ext cx="0" cy="1298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3"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4" name="直線コネクタ 253"/>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5"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6" name="直線コネクタ 255"/>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147562</xdr:rowOff>
    </xdr:to>
    <xdr:cxnSp macro="">
      <xdr:nvCxnSpPr>
        <xdr:cNvPr id="257" name="直線コネクタ 256"/>
        <xdr:cNvCxnSpPr/>
      </xdr:nvCxnSpPr>
      <xdr:spPr>
        <a:xfrm flipV="1">
          <a:off x="16179800" y="148003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58"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9" name="フローチャート: 判断 258"/>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10584</xdr:rowOff>
    </xdr:to>
    <xdr:cxnSp macro="">
      <xdr:nvCxnSpPr>
        <xdr:cNvPr id="260" name="直線コネクタ 259"/>
        <xdr:cNvCxnSpPr/>
      </xdr:nvCxnSpPr>
      <xdr:spPr>
        <a:xfrm flipV="1">
          <a:off x="15290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129418</xdr:rowOff>
    </xdr:from>
    <xdr:to>
      <xdr:col>77</xdr:col>
      <xdr:colOff>95250</xdr:colOff>
      <xdr:row>85</xdr:row>
      <xdr:rowOff>59568</xdr:rowOff>
    </xdr:to>
    <xdr:sp macro="" textlink="">
      <xdr:nvSpPr>
        <xdr:cNvPr id="261" name="フローチャート: 判断 260"/>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62" name="テキスト ボックス 261"/>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89</xdr:row>
      <xdr:rowOff>12398</xdr:rowOff>
    </xdr:to>
    <xdr:cxnSp macro="">
      <xdr:nvCxnSpPr>
        <xdr:cNvPr id="263" name="直線コネクタ 262"/>
        <xdr:cNvCxnSpPr/>
      </xdr:nvCxnSpPr>
      <xdr:spPr>
        <a:xfrm flipV="1">
          <a:off x="14401800" y="1492673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129418</xdr:rowOff>
    </xdr:from>
    <xdr:to>
      <xdr:col>73</xdr:col>
      <xdr:colOff>44450</xdr:colOff>
      <xdr:row>85</xdr:row>
      <xdr:rowOff>59568</xdr:rowOff>
    </xdr:to>
    <xdr:sp macro="" textlink="">
      <xdr:nvSpPr>
        <xdr:cNvPr id="264" name="フローチャート: 判断 263"/>
        <xdr:cNvSpPr/>
      </xdr:nvSpPr>
      <xdr:spPr>
        <a:xfrm>
          <a:off x="15240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65" name="テキスト ボックス 264"/>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12398</xdr:rowOff>
    </xdr:to>
    <xdr:cxnSp macro="">
      <xdr:nvCxnSpPr>
        <xdr:cNvPr id="266" name="直線コネクタ 265"/>
        <xdr:cNvCxnSpPr/>
      </xdr:nvCxnSpPr>
      <xdr:spPr>
        <a:xfrm>
          <a:off x="13512800" y="151335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117929</xdr:rowOff>
    </xdr:from>
    <xdr:to>
      <xdr:col>68</xdr:col>
      <xdr:colOff>203200</xdr:colOff>
      <xdr:row>85</xdr:row>
      <xdr:rowOff>48079</xdr:rowOff>
    </xdr:to>
    <xdr:sp macro="" textlink="">
      <xdr:nvSpPr>
        <xdr:cNvPr id="267" name="フローチャート: 判断 266"/>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68" name="テキスト ボックス 267"/>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9" name="フローチャート: 判断 268"/>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0" name="テキスト ボックス 269"/>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6" name="楕円 275"/>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7"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9" name="テキスト ボックス 278"/>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133048</xdr:rowOff>
    </xdr:from>
    <xdr:to>
      <xdr:col>68</xdr:col>
      <xdr:colOff>203200</xdr:colOff>
      <xdr:row>89</xdr:row>
      <xdr:rowOff>63198</xdr:rowOff>
    </xdr:to>
    <xdr:sp macro="" textlink="">
      <xdr:nvSpPr>
        <xdr:cNvPr id="282" name="楕円 281"/>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47975</xdr:rowOff>
    </xdr:from>
    <xdr:ext cx="762000" cy="259045"/>
    <xdr:sp macro="" textlink="">
      <xdr:nvSpPr>
        <xdr:cNvPr id="283" name="テキスト ボックス 282"/>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過去からの職員数抑制対策により、類似団体平均を大きく下回る４．８０人となっている。今後も、住民サービスの向上に努めるとともに、より適切な定員管理に努める。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127000</xdr:rowOff>
    </xdr:to>
    <xdr:cxnSp macro="">
      <xdr:nvCxnSpPr>
        <xdr:cNvPr id="322" name="直線コネクタ 321"/>
        <xdr:cNvCxnSpPr/>
      </xdr:nvCxnSpPr>
      <xdr:spPr>
        <a:xfrm>
          <a:off x="16179800" y="100469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3"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123553</xdr:rowOff>
    </xdr:to>
    <xdr:cxnSp macro="">
      <xdr:nvCxnSpPr>
        <xdr:cNvPr id="325" name="直線コネクタ 324"/>
        <xdr:cNvCxnSpPr/>
      </xdr:nvCxnSpPr>
      <xdr:spPr>
        <a:xfrm flipV="1">
          <a:off x="15290800" y="1004697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7" name="テキスト ボックス 326"/>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94252</xdr:rowOff>
    </xdr:from>
    <xdr:to>
      <xdr:col>72</xdr:col>
      <xdr:colOff>203200</xdr:colOff>
      <xdr:row>58</xdr:row>
      <xdr:rowOff>123553</xdr:rowOff>
    </xdr:to>
    <xdr:cxnSp macro="">
      <xdr:nvCxnSpPr>
        <xdr:cNvPr id="328" name="直線コネクタ 327"/>
        <xdr:cNvCxnSpPr/>
      </xdr:nvCxnSpPr>
      <xdr:spPr>
        <a:xfrm>
          <a:off x="14401800" y="100383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30" name="テキスト ボックス 329"/>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80463</xdr:rowOff>
    </xdr:from>
    <xdr:to>
      <xdr:col>68</xdr:col>
      <xdr:colOff>152400</xdr:colOff>
      <xdr:row>58</xdr:row>
      <xdr:rowOff>94252</xdr:rowOff>
    </xdr:to>
    <xdr:cxnSp macro="">
      <xdr:nvCxnSpPr>
        <xdr:cNvPr id="331" name="直線コネクタ 330"/>
        <xdr:cNvCxnSpPr/>
      </xdr:nvCxnSpPr>
      <xdr:spPr>
        <a:xfrm>
          <a:off x="13512800" y="1002456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3" name="テキスト ボックス 332"/>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5" name="テキスト ボックス 334"/>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76200</xdr:rowOff>
    </xdr:from>
    <xdr:to>
      <xdr:col>81</xdr:col>
      <xdr:colOff>95250</xdr:colOff>
      <xdr:row>59</xdr:row>
      <xdr:rowOff>6350</xdr:rowOff>
    </xdr:to>
    <xdr:sp macro="" textlink="">
      <xdr:nvSpPr>
        <xdr:cNvPr id="341" name="楕円 340"/>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168927</xdr:rowOff>
    </xdr:from>
    <xdr:ext cx="762000" cy="259045"/>
    <xdr:sp macro="" textlink="">
      <xdr:nvSpPr>
        <xdr:cNvPr id="342" name="定員管理の状況該当値テキスト"/>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3" name="楕円 342"/>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4" name="テキスト ボックス 343"/>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45" name="楕円 344"/>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46" name="テキスト ボックス 345"/>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43452</xdr:rowOff>
    </xdr:from>
    <xdr:to>
      <xdr:col>68</xdr:col>
      <xdr:colOff>203200</xdr:colOff>
      <xdr:row>58</xdr:row>
      <xdr:rowOff>145052</xdr:rowOff>
    </xdr:to>
    <xdr:sp macro="" textlink="">
      <xdr:nvSpPr>
        <xdr:cNvPr id="347" name="楕円 346"/>
        <xdr:cNvSpPr/>
      </xdr:nvSpPr>
      <xdr:spPr>
        <a:xfrm>
          <a:off x="14351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155229</xdr:rowOff>
    </xdr:from>
    <xdr:ext cx="762000" cy="259045"/>
    <xdr:sp macro="" textlink="">
      <xdr:nvSpPr>
        <xdr:cNvPr id="348" name="テキスト ボックス 347"/>
        <xdr:cNvSpPr txBox="1"/>
      </xdr:nvSpPr>
      <xdr:spPr>
        <a:xfrm>
          <a:off x="14020800" y="97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29663</xdr:rowOff>
    </xdr:from>
    <xdr:to>
      <xdr:col>64</xdr:col>
      <xdr:colOff>152400</xdr:colOff>
      <xdr:row>58</xdr:row>
      <xdr:rowOff>131263</xdr:rowOff>
    </xdr:to>
    <xdr:sp macro="" textlink="">
      <xdr:nvSpPr>
        <xdr:cNvPr id="349" name="楕円 348"/>
        <xdr:cNvSpPr/>
      </xdr:nvSpPr>
      <xdr:spPr>
        <a:xfrm>
          <a:off x="13462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141440</xdr:rowOff>
    </xdr:from>
    <xdr:ext cx="762000" cy="259045"/>
    <xdr:sp macro="" textlink="">
      <xdr:nvSpPr>
        <xdr:cNvPr id="350" name="テキスト ボックス 349"/>
        <xdr:cNvSpPr txBox="1"/>
      </xdr:nvSpPr>
      <xdr:spPr>
        <a:xfrm>
          <a:off x="13131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１．０％と比較すると１．９％悪化したものの、類似団体平均を大きく下回る２．９％となっている。これは、第２土地区画整理事業など大規模の起債事業を行ったことによるものである。今後も、緊急度、住民ニーズを把握し、的確な事業を選択することで、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38</xdr:row>
      <xdr:rowOff>25908</xdr:rowOff>
    </xdr:to>
    <xdr:cxnSp macro="">
      <xdr:nvCxnSpPr>
        <xdr:cNvPr id="382" name="直線コネクタ 381"/>
        <xdr:cNvCxnSpPr/>
      </xdr:nvCxnSpPr>
      <xdr:spPr>
        <a:xfrm>
          <a:off x="16179800" y="635762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37</xdr:row>
      <xdr:rowOff>13970</xdr:rowOff>
    </xdr:to>
    <xdr:cxnSp macro="">
      <xdr:nvCxnSpPr>
        <xdr:cNvPr id="385" name="直線コネクタ 384"/>
        <xdr:cNvCxnSpPr/>
      </xdr:nvCxnSpPr>
      <xdr:spPr>
        <a:xfrm>
          <a:off x="15290800" y="6270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7" name="テキスト ボックス 386"/>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98552</xdr:rowOff>
    </xdr:from>
    <xdr:to>
      <xdr:col>72</xdr:col>
      <xdr:colOff>203200</xdr:colOff>
      <xdr:row>36</xdr:row>
      <xdr:rowOff>146812</xdr:rowOff>
    </xdr:to>
    <xdr:cxnSp macro="">
      <xdr:nvCxnSpPr>
        <xdr:cNvPr id="388" name="直線コネクタ 387"/>
        <xdr:cNvCxnSpPr/>
      </xdr:nvCxnSpPr>
      <xdr:spPr>
        <a:xfrm flipV="1">
          <a:off x="14401800" y="62707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90" name="テキスト ボックス 389"/>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146812</xdr:rowOff>
    </xdr:from>
    <xdr:to>
      <xdr:col>68</xdr:col>
      <xdr:colOff>152400</xdr:colOff>
      <xdr:row>37</xdr:row>
      <xdr:rowOff>110490</xdr:rowOff>
    </xdr:to>
    <xdr:cxnSp macro="">
      <xdr:nvCxnSpPr>
        <xdr:cNvPr id="391" name="直線コネクタ 390"/>
        <xdr:cNvCxnSpPr/>
      </xdr:nvCxnSpPr>
      <xdr:spPr>
        <a:xfrm flipV="1">
          <a:off x="13512800" y="631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3" name="テキスト ボックス 392"/>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401" name="楕円 400"/>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2"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3" name="楕円 402"/>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4" name="テキスト ボックス 403"/>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47752</xdr:rowOff>
    </xdr:from>
    <xdr:to>
      <xdr:col>73</xdr:col>
      <xdr:colOff>44450</xdr:colOff>
      <xdr:row>36</xdr:row>
      <xdr:rowOff>149352</xdr:rowOff>
    </xdr:to>
    <xdr:sp macro="" textlink="">
      <xdr:nvSpPr>
        <xdr:cNvPr id="405" name="楕円 404"/>
        <xdr:cNvSpPr/>
      </xdr:nvSpPr>
      <xdr:spPr>
        <a:xfrm>
          <a:off x="15240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159529</xdr:rowOff>
    </xdr:from>
    <xdr:ext cx="762000" cy="259045"/>
    <xdr:sp macro="" textlink="">
      <xdr:nvSpPr>
        <xdr:cNvPr id="406" name="テキスト ボックス 405"/>
        <xdr:cNvSpPr txBox="1"/>
      </xdr:nvSpPr>
      <xdr:spPr>
        <a:xfrm>
          <a:off x="14909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7" name="楕円 406"/>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8" name="テキスト ボックス 407"/>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9" name="楕円 408"/>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10" name="テキスト ボックス 409"/>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基金などの充当可能財源等が上回り、将来負担比率がない状況である。この理由としては、地方債の繰り上げ償還による地方債残高の減や、財政調整基金及び減債基金の積み立て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6"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7" name="フローチャート: 判断 446"/>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１．９％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53848</xdr:rowOff>
    </xdr:to>
    <xdr:cxnSp macro="">
      <xdr:nvCxnSpPr>
        <xdr:cNvPr id="64" name="直線コネクタ 63"/>
        <xdr:cNvCxnSpPr/>
      </xdr:nvCxnSpPr>
      <xdr:spPr>
        <a:xfrm>
          <a:off x="3987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53848</xdr:rowOff>
    </xdr:to>
    <xdr:cxnSp macro="">
      <xdr:nvCxnSpPr>
        <xdr:cNvPr id="67" name="直線コネクタ 66"/>
        <xdr:cNvCxnSpPr/>
      </xdr:nvCxnSpPr>
      <xdr:spPr>
        <a:xfrm flipV="1">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53848</xdr:rowOff>
    </xdr:to>
    <xdr:cxnSp macro="">
      <xdr:nvCxnSpPr>
        <xdr:cNvPr id="70" name="直線コネクタ 69"/>
        <xdr:cNvCxnSpPr/>
      </xdr:nvCxnSpPr>
      <xdr:spPr>
        <a:xfrm>
          <a:off x="2209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21844</xdr:rowOff>
    </xdr:to>
    <xdr:cxnSp macro="">
      <xdr:nvCxnSpPr>
        <xdr:cNvPr id="73" name="直線コネクタ 72"/>
        <xdr:cNvCxnSpPr/>
      </xdr:nvCxnSpPr>
      <xdr:spPr>
        <a:xfrm>
          <a:off x="1320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率が高いのは、指定管理者制度の導入により、社会教育施設の管理・運営を教育振興公社に委託しており、本庁で管理・運営を行えば人件費に計上される経費が物件費で計上されてい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xdr:cNvCxnSpPr/>
      </xdr:nvCxnSpPr>
      <xdr:spPr>
        <a:xfrm flipV="1">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157480</xdr:rowOff>
    </xdr:to>
    <xdr:cxnSp macro="">
      <xdr:nvCxnSpPr>
        <xdr:cNvPr id="128" name="直線コネクタ 127"/>
        <xdr:cNvCxnSpPr/>
      </xdr:nvCxnSpPr>
      <xdr:spPr>
        <a:xfrm>
          <a:off x="14782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1" name="直線コネクタ 130"/>
        <xdr:cNvCxnSpPr/>
      </xdr:nvCxnSpPr>
      <xdr:spPr>
        <a:xfrm>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130810</xdr:rowOff>
    </xdr:to>
    <xdr:cxnSp macro="">
      <xdr:nvCxnSpPr>
        <xdr:cNvPr id="134" name="直線コネクタ 133"/>
        <xdr:cNvCxnSpPr/>
      </xdr:nvCxnSpPr>
      <xdr:spPr>
        <a:xfrm flipV="1">
          <a:off x="13004800" y="2824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経常収支比率は昨年度より０．２％減少したものの、類似団体と比較すると０．９％上回っている。平成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自立支援給付費や障害児通所給付費などの経費が増加しており、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76200</xdr:rowOff>
    </xdr:to>
    <xdr:cxnSp macro="">
      <xdr:nvCxnSpPr>
        <xdr:cNvPr id="186" name="直線コネクタ 185"/>
        <xdr:cNvCxnSpPr/>
      </xdr:nvCxnSpPr>
      <xdr:spPr>
        <a:xfrm flipV="1">
          <a:off x="3987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76200</xdr:rowOff>
    </xdr:to>
    <xdr:cxnSp macro="">
      <xdr:nvCxnSpPr>
        <xdr:cNvPr id="189" name="直線コネクタ 188"/>
        <xdr:cNvCxnSpPr/>
      </xdr:nvCxnSpPr>
      <xdr:spPr>
        <a:xfrm>
          <a:off x="3098800" y="9880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107950</xdr:rowOff>
    </xdr:to>
    <xdr:cxnSp macro="">
      <xdr:nvCxnSpPr>
        <xdr:cNvPr id="192" name="直線コネクタ 191"/>
        <xdr:cNvCxnSpPr/>
      </xdr:nvCxnSpPr>
      <xdr:spPr>
        <a:xfrm>
          <a:off x="2209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56</xdr:row>
      <xdr:rowOff>152400</xdr:rowOff>
    </xdr:to>
    <xdr:cxnSp macro="">
      <xdr:nvCxnSpPr>
        <xdr:cNvPr id="195" name="直線コネクタ 194"/>
        <xdr:cNvCxnSpPr/>
      </xdr:nvCxnSpPr>
      <xdr:spPr>
        <a:xfrm>
          <a:off x="1320800" y="9372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7" name="楕円 206"/>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08" name="テキスト ボックス 207"/>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1" name="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3" name="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類似団体平均と比較すると、経常収支比率は０．９％下回っている。その他の経常収支比率はおおむね横ばいで推移している。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136525</xdr:rowOff>
    </xdr:to>
    <xdr:cxnSp macro="">
      <xdr:nvCxnSpPr>
        <xdr:cNvPr id="251" name="直線コネクタ 250"/>
        <xdr:cNvCxnSpPr/>
      </xdr:nvCxnSpPr>
      <xdr:spPr>
        <a:xfrm flipV="1">
          <a:off x="15671800" y="9709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136525</xdr:rowOff>
    </xdr:from>
    <xdr:to>
      <xdr:col>78</xdr:col>
      <xdr:colOff>69850</xdr:colOff>
      <xdr:row>56</xdr:row>
      <xdr:rowOff>146050</xdr:rowOff>
    </xdr:to>
    <xdr:cxnSp macro="">
      <xdr:nvCxnSpPr>
        <xdr:cNvPr id="254" name="直線コネクタ 253"/>
        <xdr:cNvCxnSpPr/>
      </xdr:nvCxnSpPr>
      <xdr:spPr>
        <a:xfrm flipV="1">
          <a:off x="14782800" y="973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146050</xdr:rowOff>
    </xdr:to>
    <xdr:cxnSp macro="">
      <xdr:nvCxnSpPr>
        <xdr:cNvPr id="257" name="直線コネクタ 256"/>
        <xdr:cNvCxnSpPr/>
      </xdr:nvCxnSpPr>
      <xdr:spPr>
        <a:xfrm>
          <a:off x="13893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69850</xdr:rowOff>
    </xdr:to>
    <xdr:cxnSp macro="">
      <xdr:nvCxnSpPr>
        <xdr:cNvPr id="260" name="直線コネクタ 259"/>
        <xdr:cNvCxnSpPr/>
      </xdr:nvCxnSpPr>
      <xdr:spPr>
        <a:xfrm>
          <a:off x="13004800" y="96043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0" name="楕円 269"/>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1"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85725</xdr:rowOff>
    </xdr:from>
    <xdr:to>
      <xdr:col>78</xdr:col>
      <xdr:colOff>120650</xdr:colOff>
      <xdr:row>57</xdr:row>
      <xdr:rowOff>15875</xdr:rowOff>
    </xdr:to>
    <xdr:sp macro="" textlink="">
      <xdr:nvSpPr>
        <xdr:cNvPr id="272" name="楕円 271"/>
        <xdr:cNvSpPr/>
      </xdr:nvSpPr>
      <xdr:spPr>
        <a:xfrm>
          <a:off x="15621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26052</xdr:rowOff>
    </xdr:from>
    <xdr:ext cx="736600" cy="259045"/>
    <xdr:sp macro="" textlink="">
      <xdr:nvSpPr>
        <xdr:cNvPr id="273" name="テキスト ボックス 272"/>
        <xdr:cNvSpPr txBox="1"/>
      </xdr:nvSpPr>
      <xdr:spPr>
        <a:xfrm>
          <a:off x="15290800" y="945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4" name="楕円 273"/>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5" name="テキスト ボックス 274"/>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6" name="楕円 275"/>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7" name="テキスト ボックス 276"/>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123825</xdr:rowOff>
    </xdr:from>
    <xdr:to>
      <xdr:col>65</xdr:col>
      <xdr:colOff>53975</xdr:colOff>
      <xdr:row>56</xdr:row>
      <xdr:rowOff>53975</xdr:rowOff>
    </xdr:to>
    <xdr:sp macro="" textlink="">
      <xdr:nvSpPr>
        <xdr:cNvPr id="278" name="楕円 277"/>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64152</xdr:rowOff>
    </xdr:from>
    <xdr:ext cx="762000" cy="259045"/>
    <xdr:sp macro="" textlink="">
      <xdr:nvSpPr>
        <xdr:cNvPr id="279" name="テキスト ボックス 278"/>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類似団体平均を１．８％上回り、昨年度から０．２％増加している。これは、長与・時津環境施設組合負担金や放課後児童健全育成事業補助金が増加したことことなどによる。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09" name="直線コネクタ 308"/>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12" name="直線コネクタ 311"/>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147574</xdr:rowOff>
    </xdr:to>
    <xdr:cxnSp macro="">
      <xdr:nvCxnSpPr>
        <xdr:cNvPr id="315" name="直線コネクタ 314"/>
        <xdr:cNvCxnSpPr/>
      </xdr:nvCxnSpPr>
      <xdr:spPr>
        <a:xfrm>
          <a:off x="13893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115570</xdr:rowOff>
    </xdr:to>
    <xdr:cxnSp macro="">
      <xdr:nvCxnSpPr>
        <xdr:cNvPr id="318" name="直線コネクタ 317"/>
        <xdr:cNvCxnSpPr/>
      </xdr:nvCxnSpPr>
      <xdr:spPr>
        <a:xfrm flipV="1">
          <a:off x="13004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今年度は類似団体平均を０．８％上回った。大型事業のピークに差し掛かり、起債額の増加とともに償還額が増加していることが主な要因である。今後数年は公債費の増加が見込まれるが、緊急度・住民ニーズを的確に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70" name="直線コネクタ 369"/>
        <xdr:cNvCxnSpPr/>
      </xdr:nvCxnSpPr>
      <xdr:spPr>
        <a:xfrm>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157480</xdr:rowOff>
    </xdr:to>
    <xdr:cxnSp macro="">
      <xdr:nvCxnSpPr>
        <xdr:cNvPr id="373" name="直線コネクタ 372"/>
        <xdr:cNvCxnSpPr/>
      </xdr:nvCxnSpPr>
      <xdr:spPr>
        <a:xfrm>
          <a:off x="3098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104139</xdr:rowOff>
    </xdr:to>
    <xdr:cxnSp macro="">
      <xdr:nvCxnSpPr>
        <xdr:cNvPr id="376" name="直線コネクタ 375"/>
        <xdr:cNvCxnSpPr/>
      </xdr:nvCxnSpPr>
      <xdr:spPr>
        <a:xfrm>
          <a:off x="2209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77</xdr:row>
      <xdr:rowOff>85089</xdr:rowOff>
    </xdr:to>
    <xdr:cxnSp macro="">
      <xdr:nvCxnSpPr>
        <xdr:cNvPr id="379" name="直線コネクタ 378"/>
        <xdr:cNvCxnSpPr/>
      </xdr:nvCxnSpPr>
      <xdr:spPr>
        <a:xfrm flipV="1">
          <a:off x="1320800" y="13103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0"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5" name="楕円 394"/>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6" name="テキスト ボックス 395"/>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7" name="楕円 396"/>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8" name="テキスト ボックス 39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今年度の経常収支比率は１．４％上回っている。今後も、事業評価等による事務事業の見直しを進め、事務事業の優先度を厳しく点検し、優先度の低い事務事業については計画的に廃止・縮小するなど、経常経費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85852</xdr:rowOff>
    </xdr:to>
    <xdr:cxnSp macro="">
      <xdr:nvCxnSpPr>
        <xdr:cNvPr id="429" name="直線コネクタ 428"/>
        <xdr:cNvCxnSpPr/>
      </xdr:nvCxnSpPr>
      <xdr:spPr>
        <a:xfrm flipV="1">
          <a:off x="15671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113285</xdr:rowOff>
    </xdr:to>
    <xdr:cxnSp macro="">
      <xdr:nvCxnSpPr>
        <xdr:cNvPr id="432" name="直線コネクタ 431"/>
        <xdr:cNvCxnSpPr/>
      </xdr:nvCxnSpPr>
      <xdr:spPr>
        <a:xfrm flipV="1">
          <a:off x="14782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113285</xdr:rowOff>
    </xdr:to>
    <xdr:cxnSp macro="">
      <xdr:nvCxnSpPr>
        <xdr:cNvPr id="435" name="直線コネクタ 434"/>
        <xdr:cNvCxnSpPr/>
      </xdr:nvCxnSpPr>
      <xdr:spPr>
        <a:xfrm>
          <a:off x="13893800" y="132806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78994</xdr:rowOff>
    </xdr:to>
    <xdr:cxnSp macro="">
      <xdr:nvCxnSpPr>
        <xdr:cNvPr id="438" name="直線コネクタ 437"/>
        <xdr:cNvCxnSpPr/>
      </xdr:nvCxnSpPr>
      <xdr:spPr>
        <a:xfrm>
          <a:off x="13004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8" name="楕円 447"/>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9"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0" name="楕円 449"/>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1" name="テキスト ボックス 450"/>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4" name="楕円 453"/>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5" name="テキスト ボックス 454"/>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6" name="楕円 455"/>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7" name="テキスト ボックス 456"/>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126047</xdr:rowOff>
    </xdr:from>
    <xdr:to>
      <xdr:col>29</xdr:col>
      <xdr:colOff>127000</xdr:colOff>
      <xdr:row>19</xdr:row>
      <xdr:rowOff>132204</xdr:rowOff>
    </xdr:to>
    <xdr:cxnSp macro="">
      <xdr:nvCxnSpPr>
        <xdr:cNvPr id="52" name="直線コネクタ 51"/>
        <xdr:cNvCxnSpPr/>
      </xdr:nvCxnSpPr>
      <xdr:spPr bwMode="auto">
        <a:xfrm flipV="1">
          <a:off x="5003800" y="3431222"/>
          <a:ext cx="6477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132204</xdr:rowOff>
    </xdr:from>
    <xdr:to>
      <xdr:col>26</xdr:col>
      <xdr:colOff>50800</xdr:colOff>
      <xdr:row>19</xdr:row>
      <xdr:rowOff>154557</xdr:rowOff>
    </xdr:to>
    <xdr:cxnSp macro="">
      <xdr:nvCxnSpPr>
        <xdr:cNvPr id="55" name="直線コネクタ 54"/>
        <xdr:cNvCxnSpPr/>
      </xdr:nvCxnSpPr>
      <xdr:spPr bwMode="auto">
        <a:xfrm flipV="1">
          <a:off x="4305300" y="343737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132873</xdr:rowOff>
    </xdr:from>
    <xdr:to>
      <xdr:col>22</xdr:col>
      <xdr:colOff>114300</xdr:colOff>
      <xdr:row>19</xdr:row>
      <xdr:rowOff>154557</xdr:rowOff>
    </xdr:to>
    <xdr:cxnSp macro="">
      <xdr:nvCxnSpPr>
        <xdr:cNvPr id="58" name="直線コネクタ 57"/>
        <xdr:cNvCxnSpPr/>
      </xdr:nvCxnSpPr>
      <xdr:spPr bwMode="auto">
        <a:xfrm>
          <a:off x="3606800" y="3438048"/>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128660</xdr:rowOff>
    </xdr:from>
    <xdr:to>
      <xdr:col>18</xdr:col>
      <xdr:colOff>177800</xdr:colOff>
      <xdr:row>19</xdr:row>
      <xdr:rowOff>132873</xdr:rowOff>
    </xdr:to>
    <xdr:cxnSp macro="">
      <xdr:nvCxnSpPr>
        <xdr:cNvPr id="61" name="直線コネクタ 60"/>
        <xdr:cNvCxnSpPr/>
      </xdr:nvCxnSpPr>
      <xdr:spPr bwMode="auto">
        <a:xfrm>
          <a:off x="2908300" y="3433835"/>
          <a:ext cx="6985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75247</xdr:rowOff>
    </xdr:from>
    <xdr:to>
      <xdr:col>29</xdr:col>
      <xdr:colOff>177800</xdr:colOff>
      <xdr:row>20</xdr:row>
      <xdr:rowOff>5397</xdr:rowOff>
    </xdr:to>
    <xdr:sp macro="" textlink="">
      <xdr:nvSpPr>
        <xdr:cNvPr id="71" name="楕円 70"/>
        <xdr:cNvSpPr/>
      </xdr:nvSpPr>
      <xdr:spPr bwMode="auto">
        <a:xfrm>
          <a:off x="56007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47324</xdr:rowOff>
    </xdr:from>
    <xdr:ext cx="762000" cy="259045"/>
    <xdr:sp macro="" textlink="">
      <xdr:nvSpPr>
        <xdr:cNvPr id="72" name="人口1人当たり決算額の推移該当値テキスト130"/>
        <xdr:cNvSpPr txBox="1"/>
      </xdr:nvSpPr>
      <xdr:spPr>
        <a:xfrm>
          <a:off x="5740400" y="335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81404</xdr:rowOff>
    </xdr:from>
    <xdr:to>
      <xdr:col>26</xdr:col>
      <xdr:colOff>101600</xdr:colOff>
      <xdr:row>20</xdr:row>
      <xdr:rowOff>11554</xdr:rowOff>
    </xdr:to>
    <xdr:sp macro="" textlink="">
      <xdr:nvSpPr>
        <xdr:cNvPr id="73" name="楕円 72"/>
        <xdr:cNvSpPr/>
      </xdr:nvSpPr>
      <xdr:spPr bwMode="auto">
        <a:xfrm>
          <a:off x="49530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167781</xdr:rowOff>
    </xdr:from>
    <xdr:ext cx="736600" cy="259045"/>
    <xdr:sp macro="" textlink="">
      <xdr:nvSpPr>
        <xdr:cNvPr id="74" name="テキスト ボックス 73"/>
        <xdr:cNvSpPr txBox="1"/>
      </xdr:nvSpPr>
      <xdr:spPr>
        <a:xfrm>
          <a:off x="4622800" y="347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103757</xdr:rowOff>
    </xdr:from>
    <xdr:to>
      <xdr:col>22</xdr:col>
      <xdr:colOff>165100</xdr:colOff>
      <xdr:row>20</xdr:row>
      <xdr:rowOff>33907</xdr:rowOff>
    </xdr:to>
    <xdr:sp macro="" textlink="">
      <xdr:nvSpPr>
        <xdr:cNvPr id="75" name="楕円 74"/>
        <xdr:cNvSpPr/>
      </xdr:nvSpPr>
      <xdr:spPr bwMode="auto">
        <a:xfrm>
          <a:off x="42545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18684</xdr:rowOff>
    </xdr:from>
    <xdr:ext cx="762000" cy="259045"/>
    <xdr:sp macro="" textlink="">
      <xdr:nvSpPr>
        <xdr:cNvPr id="76" name="テキスト ボックス 75"/>
        <xdr:cNvSpPr txBox="1"/>
      </xdr:nvSpPr>
      <xdr:spPr>
        <a:xfrm>
          <a:off x="3924300" y="34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82073</xdr:rowOff>
    </xdr:from>
    <xdr:to>
      <xdr:col>19</xdr:col>
      <xdr:colOff>38100</xdr:colOff>
      <xdr:row>20</xdr:row>
      <xdr:rowOff>12223</xdr:rowOff>
    </xdr:to>
    <xdr:sp macro="" textlink="">
      <xdr:nvSpPr>
        <xdr:cNvPr id="77" name="楕円 76"/>
        <xdr:cNvSpPr/>
      </xdr:nvSpPr>
      <xdr:spPr bwMode="auto">
        <a:xfrm>
          <a:off x="35560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168450</xdr:rowOff>
    </xdr:from>
    <xdr:ext cx="762000" cy="259045"/>
    <xdr:sp macro="" textlink="">
      <xdr:nvSpPr>
        <xdr:cNvPr id="78" name="テキスト ボックス 77"/>
        <xdr:cNvSpPr txBox="1"/>
      </xdr:nvSpPr>
      <xdr:spPr>
        <a:xfrm>
          <a:off x="3225800" y="34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77860</xdr:rowOff>
    </xdr:from>
    <xdr:to>
      <xdr:col>15</xdr:col>
      <xdr:colOff>101600</xdr:colOff>
      <xdr:row>20</xdr:row>
      <xdr:rowOff>8010</xdr:rowOff>
    </xdr:to>
    <xdr:sp macro="" textlink="">
      <xdr:nvSpPr>
        <xdr:cNvPr id="79" name="楕円 78"/>
        <xdr:cNvSpPr/>
      </xdr:nvSpPr>
      <xdr:spPr bwMode="auto">
        <a:xfrm>
          <a:off x="2857500" y="338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164237</xdr:rowOff>
    </xdr:from>
    <xdr:ext cx="762000" cy="259045"/>
    <xdr:sp macro="" textlink="">
      <xdr:nvSpPr>
        <xdr:cNvPr id="80" name="テキスト ボックス 79"/>
        <xdr:cNvSpPr txBox="1"/>
      </xdr:nvSpPr>
      <xdr:spPr>
        <a:xfrm>
          <a:off x="2527300" y="34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62992</xdr:rowOff>
    </xdr:from>
    <xdr:to>
      <xdr:col>29</xdr:col>
      <xdr:colOff>127000</xdr:colOff>
      <xdr:row>37</xdr:row>
      <xdr:rowOff>1041</xdr:rowOff>
    </xdr:to>
    <xdr:cxnSp macro="">
      <xdr:nvCxnSpPr>
        <xdr:cNvPr id="115" name="直線コネクタ 114"/>
        <xdr:cNvCxnSpPr/>
      </xdr:nvCxnSpPr>
      <xdr:spPr bwMode="auto">
        <a:xfrm flipV="1">
          <a:off x="5003800" y="7016242"/>
          <a:ext cx="6477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1041</xdr:rowOff>
    </xdr:from>
    <xdr:to>
      <xdr:col>26</xdr:col>
      <xdr:colOff>50800</xdr:colOff>
      <xdr:row>37</xdr:row>
      <xdr:rowOff>100646</xdr:rowOff>
    </xdr:to>
    <xdr:cxnSp macro="">
      <xdr:nvCxnSpPr>
        <xdr:cNvPr id="118" name="直線コネクタ 117"/>
        <xdr:cNvCxnSpPr/>
      </xdr:nvCxnSpPr>
      <xdr:spPr bwMode="auto">
        <a:xfrm flipV="1">
          <a:off x="4305300" y="7125741"/>
          <a:ext cx="698500" cy="9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100646</xdr:rowOff>
    </xdr:from>
    <xdr:to>
      <xdr:col>22</xdr:col>
      <xdr:colOff>114300</xdr:colOff>
      <xdr:row>37</xdr:row>
      <xdr:rowOff>197083</xdr:rowOff>
    </xdr:to>
    <xdr:cxnSp macro="">
      <xdr:nvCxnSpPr>
        <xdr:cNvPr id="121" name="直線コネクタ 120"/>
        <xdr:cNvCxnSpPr/>
      </xdr:nvCxnSpPr>
      <xdr:spPr bwMode="auto">
        <a:xfrm flipV="1">
          <a:off x="3606800" y="7225346"/>
          <a:ext cx="698500" cy="9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154465</xdr:rowOff>
    </xdr:from>
    <xdr:to>
      <xdr:col>18</xdr:col>
      <xdr:colOff>177800</xdr:colOff>
      <xdr:row>37</xdr:row>
      <xdr:rowOff>197083</xdr:rowOff>
    </xdr:to>
    <xdr:cxnSp macro="">
      <xdr:nvCxnSpPr>
        <xdr:cNvPr id="124" name="直線コネクタ 123"/>
        <xdr:cNvCxnSpPr/>
      </xdr:nvCxnSpPr>
      <xdr:spPr bwMode="auto">
        <a:xfrm>
          <a:off x="2908300" y="7279165"/>
          <a:ext cx="698500" cy="4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12192</xdr:rowOff>
    </xdr:from>
    <xdr:to>
      <xdr:col>29</xdr:col>
      <xdr:colOff>177800</xdr:colOff>
      <xdr:row>36</xdr:row>
      <xdr:rowOff>113792</xdr:rowOff>
    </xdr:to>
    <xdr:sp macro="" textlink="">
      <xdr:nvSpPr>
        <xdr:cNvPr id="134" name="楕円 133"/>
        <xdr:cNvSpPr/>
      </xdr:nvSpPr>
      <xdr:spPr bwMode="auto">
        <a:xfrm>
          <a:off x="56007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327169</xdr:rowOff>
    </xdr:from>
    <xdr:ext cx="762000" cy="259045"/>
    <xdr:sp macro="" textlink="">
      <xdr:nvSpPr>
        <xdr:cNvPr id="135" name="人口1人当たり決算額の推移該当値テキスト445"/>
        <xdr:cNvSpPr txBox="1"/>
      </xdr:nvSpPr>
      <xdr:spPr>
        <a:xfrm>
          <a:off x="5740400" y="69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121691</xdr:rowOff>
    </xdr:from>
    <xdr:to>
      <xdr:col>26</xdr:col>
      <xdr:colOff>101600</xdr:colOff>
      <xdr:row>37</xdr:row>
      <xdr:rowOff>51841</xdr:rowOff>
    </xdr:to>
    <xdr:sp macro="" textlink="">
      <xdr:nvSpPr>
        <xdr:cNvPr id="136" name="楕円 135"/>
        <xdr:cNvSpPr/>
      </xdr:nvSpPr>
      <xdr:spPr bwMode="auto">
        <a:xfrm>
          <a:off x="4953000" y="7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36618</xdr:rowOff>
    </xdr:from>
    <xdr:ext cx="736600" cy="259045"/>
    <xdr:sp macro="" textlink="">
      <xdr:nvSpPr>
        <xdr:cNvPr id="137" name="テキスト ボックス 136"/>
        <xdr:cNvSpPr txBox="1"/>
      </xdr:nvSpPr>
      <xdr:spPr>
        <a:xfrm>
          <a:off x="4622800" y="716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49846</xdr:rowOff>
    </xdr:from>
    <xdr:to>
      <xdr:col>22</xdr:col>
      <xdr:colOff>165100</xdr:colOff>
      <xdr:row>37</xdr:row>
      <xdr:rowOff>151446</xdr:rowOff>
    </xdr:to>
    <xdr:sp macro="" textlink="">
      <xdr:nvSpPr>
        <xdr:cNvPr id="138" name="楕円 137"/>
        <xdr:cNvSpPr/>
      </xdr:nvSpPr>
      <xdr:spPr bwMode="auto">
        <a:xfrm>
          <a:off x="4254500" y="717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136223</xdr:rowOff>
    </xdr:from>
    <xdr:ext cx="762000" cy="259045"/>
    <xdr:sp macro="" textlink="">
      <xdr:nvSpPr>
        <xdr:cNvPr id="139" name="テキスト ボックス 138"/>
        <xdr:cNvSpPr txBox="1"/>
      </xdr:nvSpPr>
      <xdr:spPr>
        <a:xfrm>
          <a:off x="3924300" y="726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146283</xdr:rowOff>
    </xdr:from>
    <xdr:to>
      <xdr:col>19</xdr:col>
      <xdr:colOff>38100</xdr:colOff>
      <xdr:row>37</xdr:row>
      <xdr:rowOff>247883</xdr:rowOff>
    </xdr:to>
    <xdr:sp macro="" textlink="">
      <xdr:nvSpPr>
        <xdr:cNvPr id="140" name="楕円 139"/>
        <xdr:cNvSpPr/>
      </xdr:nvSpPr>
      <xdr:spPr bwMode="auto">
        <a:xfrm>
          <a:off x="35560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232660</xdr:rowOff>
    </xdr:from>
    <xdr:ext cx="762000" cy="259045"/>
    <xdr:sp macro="" textlink="">
      <xdr:nvSpPr>
        <xdr:cNvPr id="141" name="テキスト ボックス 140"/>
        <xdr:cNvSpPr txBox="1"/>
      </xdr:nvSpPr>
      <xdr:spPr>
        <a:xfrm>
          <a:off x="3225800" y="73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103665</xdr:rowOff>
    </xdr:from>
    <xdr:to>
      <xdr:col>15</xdr:col>
      <xdr:colOff>101600</xdr:colOff>
      <xdr:row>37</xdr:row>
      <xdr:rowOff>205265</xdr:rowOff>
    </xdr:to>
    <xdr:sp macro="" textlink="">
      <xdr:nvSpPr>
        <xdr:cNvPr id="142" name="楕円 141"/>
        <xdr:cNvSpPr/>
      </xdr:nvSpPr>
      <xdr:spPr bwMode="auto">
        <a:xfrm>
          <a:off x="2857500" y="7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190042</xdr:rowOff>
    </xdr:from>
    <xdr:ext cx="762000" cy="259045"/>
    <xdr:sp macro="" textlink="">
      <xdr:nvSpPr>
        <xdr:cNvPr id="143" name="テキスト ボックス 142"/>
        <xdr:cNvSpPr txBox="1"/>
      </xdr:nvSpPr>
      <xdr:spPr>
        <a:xfrm>
          <a:off x="2527300" y="7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24404</xdr:rowOff>
    </xdr:from>
    <xdr:to>
      <xdr:col>24</xdr:col>
      <xdr:colOff>63500</xdr:colOff>
      <xdr:row>37</xdr:row>
      <xdr:rowOff>24633</xdr:rowOff>
    </xdr:to>
    <xdr:cxnSp macro="">
      <xdr:nvCxnSpPr>
        <xdr:cNvPr id="63" name="直線コネクタ 62"/>
        <xdr:cNvCxnSpPr/>
      </xdr:nvCxnSpPr>
      <xdr:spPr>
        <a:xfrm flipV="1">
          <a:off x="3797300" y="636805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24633</xdr:rowOff>
    </xdr:from>
    <xdr:to>
      <xdr:col>19</xdr:col>
      <xdr:colOff>177800</xdr:colOff>
      <xdr:row>37</xdr:row>
      <xdr:rowOff>44309</xdr:rowOff>
    </xdr:to>
    <xdr:cxnSp macro="">
      <xdr:nvCxnSpPr>
        <xdr:cNvPr id="66" name="直線コネクタ 65"/>
        <xdr:cNvCxnSpPr/>
      </xdr:nvCxnSpPr>
      <xdr:spPr>
        <a:xfrm flipV="1">
          <a:off x="2908300" y="6368283"/>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25188</xdr:rowOff>
    </xdr:from>
    <xdr:to>
      <xdr:col>15</xdr:col>
      <xdr:colOff>50800</xdr:colOff>
      <xdr:row>37</xdr:row>
      <xdr:rowOff>44309</xdr:rowOff>
    </xdr:to>
    <xdr:cxnSp macro="">
      <xdr:nvCxnSpPr>
        <xdr:cNvPr id="69" name="直線コネクタ 68"/>
        <xdr:cNvCxnSpPr/>
      </xdr:nvCxnSpPr>
      <xdr:spPr>
        <a:xfrm>
          <a:off x="2019300" y="6368838"/>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24502</xdr:rowOff>
    </xdr:from>
    <xdr:to>
      <xdr:col>10</xdr:col>
      <xdr:colOff>114300</xdr:colOff>
      <xdr:row>37</xdr:row>
      <xdr:rowOff>25188</xdr:rowOff>
    </xdr:to>
    <xdr:cxnSp macro="">
      <xdr:nvCxnSpPr>
        <xdr:cNvPr id="72" name="直線コネクタ 71"/>
        <xdr:cNvCxnSpPr/>
      </xdr:nvCxnSpPr>
      <xdr:spPr>
        <a:xfrm>
          <a:off x="1130300" y="636815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145054</xdr:rowOff>
    </xdr:from>
    <xdr:to>
      <xdr:col>24</xdr:col>
      <xdr:colOff>114300</xdr:colOff>
      <xdr:row>37</xdr:row>
      <xdr:rowOff>75204</xdr:rowOff>
    </xdr:to>
    <xdr:sp macro="" textlink="">
      <xdr:nvSpPr>
        <xdr:cNvPr id="82" name="楕円 81"/>
        <xdr:cNvSpPr/>
      </xdr:nvSpPr>
      <xdr:spPr>
        <a:xfrm>
          <a:off x="4584700" y="63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123481</xdr:rowOff>
    </xdr:from>
    <xdr:ext cx="534377" cy="259045"/>
    <xdr:sp macro="" textlink="">
      <xdr:nvSpPr>
        <xdr:cNvPr id="83" name="人件費該当値テキスト"/>
        <xdr:cNvSpPr txBox="1"/>
      </xdr:nvSpPr>
      <xdr:spPr>
        <a:xfrm>
          <a:off x="4686300" y="62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145283</xdr:rowOff>
    </xdr:from>
    <xdr:to>
      <xdr:col>20</xdr:col>
      <xdr:colOff>38100</xdr:colOff>
      <xdr:row>37</xdr:row>
      <xdr:rowOff>75433</xdr:rowOff>
    </xdr:to>
    <xdr:sp macro="" textlink="">
      <xdr:nvSpPr>
        <xdr:cNvPr id="84" name="楕円 83"/>
        <xdr:cNvSpPr/>
      </xdr:nvSpPr>
      <xdr:spPr>
        <a:xfrm>
          <a:off x="3746500" y="63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66560</xdr:rowOff>
    </xdr:from>
    <xdr:ext cx="534377" cy="259045"/>
    <xdr:sp macro="" textlink="">
      <xdr:nvSpPr>
        <xdr:cNvPr id="85" name="テキスト ボックス 84"/>
        <xdr:cNvSpPr txBox="1"/>
      </xdr:nvSpPr>
      <xdr:spPr>
        <a:xfrm>
          <a:off x="3530111" y="64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164959</xdr:rowOff>
    </xdr:from>
    <xdr:to>
      <xdr:col>15</xdr:col>
      <xdr:colOff>101600</xdr:colOff>
      <xdr:row>37</xdr:row>
      <xdr:rowOff>95109</xdr:rowOff>
    </xdr:to>
    <xdr:sp macro="" textlink="">
      <xdr:nvSpPr>
        <xdr:cNvPr id="86" name="楕円 85"/>
        <xdr:cNvSpPr/>
      </xdr:nvSpPr>
      <xdr:spPr>
        <a:xfrm>
          <a:off x="2857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86236</xdr:rowOff>
    </xdr:from>
    <xdr:ext cx="534377" cy="259045"/>
    <xdr:sp macro="" textlink="">
      <xdr:nvSpPr>
        <xdr:cNvPr id="87" name="テキスト ボックス 86"/>
        <xdr:cNvSpPr txBox="1"/>
      </xdr:nvSpPr>
      <xdr:spPr>
        <a:xfrm>
          <a:off x="2641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145838</xdr:rowOff>
    </xdr:from>
    <xdr:to>
      <xdr:col>10</xdr:col>
      <xdr:colOff>165100</xdr:colOff>
      <xdr:row>37</xdr:row>
      <xdr:rowOff>75988</xdr:rowOff>
    </xdr:to>
    <xdr:sp macro="" textlink="">
      <xdr:nvSpPr>
        <xdr:cNvPr id="88" name="楕円 87"/>
        <xdr:cNvSpPr/>
      </xdr:nvSpPr>
      <xdr:spPr>
        <a:xfrm>
          <a:off x="1968500" y="63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67115</xdr:rowOff>
    </xdr:from>
    <xdr:ext cx="534377" cy="259045"/>
    <xdr:sp macro="" textlink="">
      <xdr:nvSpPr>
        <xdr:cNvPr id="89" name="テキスト ボックス 88"/>
        <xdr:cNvSpPr txBox="1"/>
      </xdr:nvSpPr>
      <xdr:spPr>
        <a:xfrm>
          <a:off x="1752111" y="64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145152</xdr:rowOff>
    </xdr:from>
    <xdr:to>
      <xdr:col>6</xdr:col>
      <xdr:colOff>38100</xdr:colOff>
      <xdr:row>37</xdr:row>
      <xdr:rowOff>75302</xdr:rowOff>
    </xdr:to>
    <xdr:sp macro="" textlink="">
      <xdr:nvSpPr>
        <xdr:cNvPr id="90" name="楕円 89"/>
        <xdr:cNvSpPr/>
      </xdr:nvSpPr>
      <xdr:spPr>
        <a:xfrm>
          <a:off x="1079500" y="63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66429</xdr:rowOff>
    </xdr:from>
    <xdr:ext cx="534377" cy="259045"/>
    <xdr:sp macro="" textlink="">
      <xdr:nvSpPr>
        <xdr:cNvPr id="91" name="テキスト ボックス 90"/>
        <xdr:cNvSpPr txBox="1"/>
      </xdr:nvSpPr>
      <xdr:spPr>
        <a:xfrm>
          <a:off x="863111" y="64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64510</xdr:rowOff>
    </xdr:from>
    <xdr:to>
      <xdr:col>24</xdr:col>
      <xdr:colOff>63500</xdr:colOff>
      <xdr:row>58</xdr:row>
      <xdr:rowOff>83527</xdr:rowOff>
    </xdr:to>
    <xdr:cxnSp macro="">
      <xdr:nvCxnSpPr>
        <xdr:cNvPr id="122" name="直線コネクタ 121"/>
        <xdr:cNvCxnSpPr/>
      </xdr:nvCxnSpPr>
      <xdr:spPr>
        <a:xfrm>
          <a:off x="3797300" y="10008610"/>
          <a:ext cx="8382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64510</xdr:rowOff>
    </xdr:from>
    <xdr:to>
      <xdr:col>19</xdr:col>
      <xdr:colOff>177800</xdr:colOff>
      <xdr:row>58</xdr:row>
      <xdr:rowOff>81597</xdr:rowOff>
    </xdr:to>
    <xdr:cxnSp macro="">
      <xdr:nvCxnSpPr>
        <xdr:cNvPr id="125" name="直線コネクタ 124"/>
        <xdr:cNvCxnSpPr/>
      </xdr:nvCxnSpPr>
      <xdr:spPr>
        <a:xfrm flipV="1">
          <a:off x="2908300" y="10008610"/>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81597</xdr:rowOff>
    </xdr:from>
    <xdr:to>
      <xdr:col>15</xdr:col>
      <xdr:colOff>50800</xdr:colOff>
      <xdr:row>58</xdr:row>
      <xdr:rowOff>96060</xdr:rowOff>
    </xdr:to>
    <xdr:cxnSp macro="">
      <xdr:nvCxnSpPr>
        <xdr:cNvPr id="128" name="直線コネクタ 127"/>
        <xdr:cNvCxnSpPr/>
      </xdr:nvCxnSpPr>
      <xdr:spPr>
        <a:xfrm flipV="1">
          <a:off x="2019300" y="10025697"/>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96060</xdr:rowOff>
    </xdr:from>
    <xdr:to>
      <xdr:col>10</xdr:col>
      <xdr:colOff>114300</xdr:colOff>
      <xdr:row>58</xdr:row>
      <xdr:rowOff>98490</xdr:rowOff>
    </xdr:to>
    <xdr:cxnSp macro="">
      <xdr:nvCxnSpPr>
        <xdr:cNvPr id="131" name="直線コネクタ 130"/>
        <xdr:cNvCxnSpPr/>
      </xdr:nvCxnSpPr>
      <xdr:spPr>
        <a:xfrm flipV="1">
          <a:off x="1130300" y="10040160"/>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32727</xdr:rowOff>
    </xdr:from>
    <xdr:to>
      <xdr:col>24</xdr:col>
      <xdr:colOff>114300</xdr:colOff>
      <xdr:row>58</xdr:row>
      <xdr:rowOff>134327</xdr:rowOff>
    </xdr:to>
    <xdr:sp macro="" textlink="">
      <xdr:nvSpPr>
        <xdr:cNvPr id="141" name="楕円 140"/>
        <xdr:cNvSpPr/>
      </xdr:nvSpPr>
      <xdr:spPr>
        <a:xfrm>
          <a:off x="4584700" y="99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13710</xdr:rowOff>
    </xdr:from>
    <xdr:to>
      <xdr:col>20</xdr:col>
      <xdr:colOff>38100</xdr:colOff>
      <xdr:row>58</xdr:row>
      <xdr:rowOff>115310</xdr:rowOff>
    </xdr:to>
    <xdr:sp macro="" textlink="">
      <xdr:nvSpPr>
        <xdr:cNvPr id="143" name="楕円 142"/>
        <xdr:cNvSpPr/>
      </xdr:nvSpPr>
      <xdr:spPr>
        <a:xfrm>
          <a:off x="3746500" y="9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131837</xdr:rowOff>
    </xdr:from>
    <xdr:ext cx="534377" cy="259045"/>
    <xdr:sp macro="" textlink="">
      <xdr:nvSpPr>
        <xdr:cNvPr id="144" name="テキスト ボックス 143"/>
        <xdr:cNvSpPr txBox="1"/>
      </xdr:nvSpPr>
      <xdr:spPr>
        <a:xfrm>
          <a:off x="3530111" y="973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30797</xdr:rowOff>
    </xdr:from>
    <xdr:to>
      <xdr:col>15</xdr:col>
      <xdr:colOff>101600</xdr:colOff>
      <xdr:row>58</xdr:row>
      <xdr:rowOff>132397</xdr:rowOff>
    </xdr:to>
    <xdr:sp macro="" textlink="">
      <xdr:nvSpPr>
        <xdr:cNvPr id="145" name="楕円 144"/>
        <xdr:cNvSpPr/>
      </xdr:nvSpPr>
      <xdr:spPr>
        <a:xfrm>
          <a:off x="2857500" y="99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123524</xdr:rowOff>
    </xdr:from>
    <xdr:ext cx="534377" cy="259045"/>
    <xdr:sp macro="" textlink="">
      <xdr:nvSpPr>
        <xdr:cNvPr id="146" name="テキスト ボックス 145"/>
        <xdr:cNvSpPr txBox="1"/>
      </xdr:nvSpPr>
      <xdr:spPr>
        <a:xfrm>
          <a:off x="2641111" y="100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45260</xdr:rowOff>
    </xdr:from>
    <xdr:to>
      <xdr:col>10</xdr:col>
      <xdr:colOff>165100</xdr:colOff>
      <xdr:row>58</xdr:row>
      <xdr:rowOff>146860</xdr:rowOff>
    </xdr:to>
    <xdr:sp macro="" textlink="">
      <xdr:nvSpPr>
        <xdr:cNvPr id="147" name="楕円 146"/>
        <xdr:cNvSpPr/>
      </xdr:nvSpPr>
      <xdr:spPr>
        <a:xfrm>
          <a:off x="19685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137987</xdr:rowOff>
    </xdr:from>
    <xdr:ext cx="534377" cy="259045"/>
    <xdr:sp macro="" textlink="">
      <xdr:nvSpPr>
        <xdr:cNvPr id="148" name="テキスト ボックス 147"/>
        <xdr:cNvSpPr txBox="1"/>
      </xdr:nvSpPr>
      <xdr:spPr>
        <a:xfrm>
          <a:off x="1752111" y="100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47690</xdr:rowOff>
    </xdr:from>
    <xdr:to>
      <xdr:col>6</xdr:col>
      <xdr:colOff>38100</xdr:colOff>
      <xdr:row>58</xdr:row>
      <xdr:rowOff>149290</xdr:rowOff>
    </xdr:to>
    <xdr:sp macro="" textlink="">
      <xdr:nvSpPr>
        <xdr:cNvPr id="149" name="楕円 148"/>
        <xdr:cNvSpPr/>
      </xdr:nvSpPr>
      <xdr:spPr>
        <a:xfrm>
          <a:off x="1079500" y="99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140417</xdr:rowOff>
    </xdr:from>
    <xdr:ext cx="534377" cy="259045"/>
    <xdr:sp macro="" textlink="">
      <xdr:nvSpPr>
        <xdr:cNvPr id="150" name="テキスト ボックス 149"/>
        <xdr:cNvSpPr txBox="1"/>
      </xdr:nvSpPr>
      <xdr:spPr>
        <a:xfrm>
          <a:off x="863111" y="100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46431</xdr:rowOff>
    </xdr:from>
    <xdr:to>
      <xdr:col>24</xdr:col>
      <xdr:colOff>63500</xdr:colOff>
      <xdr:row>78</xdr:row>
      <xdr:rowOff>53290</xdr:rowOff>
    </xdr:to>
    <xdr:cxnSp macro="">
      <xdr:nvCxnSpPr>
        <xdr:cNvPr id="179" name="直線コネクタ 178"/>
        <xdr:cNvCxnSpPr/>
      </xdr:nvCxnSpPr>
      <xdr:spPr>
        <a:xfrm>
          <a:off x="3797300" y="1341953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41630</xdr:rowOff>
    </xdr:from>
    <xdr:to>
      <xdr:col>19</xdr:col>
      <xdr:colOff>177800</xdr:colOff>
      <xdr:row>78</xdr:row>
      <xdr:rowOff>46431</xdr:rowOff>
    </xdr:to>
    <xdr:cxnSp macro="">
      <xdr:nvCxnSpPr>
        <xdr:cNvPr id="182" name="直線コネクタ 181"/>
        <xdr:cNvCxnSpPr/>
      </xdr:nvCxnSpPr>
      <xdr:spPr>
        <a:xfrm>
          <a:off x="2908300" y="1341473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35077</xdr:rowOff>
    </xdr:from>
    <xdr:to>
      <xdr:col>15</xdr:col>
      <xdr:colOff>50800</xdr:colOff>
      <xdr:row>78</xdr:row>
      <xdr:rowOff>41630</xdr:rowOff>
    </xdr:to>
    <xdr:cxnSp macro="">
      <xdr:nvCxnSpPr>
        <xdr:cNvPr id="185" name="直線コネクタ 184"/>
        <xdr:cNvCxnSpPr/>
      </xdr:nvCxnSpPr>
      <xdr:spPr>
        <a:xfrm>
          <a:off x="2019300" y="134081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35077</xdr:rowOff>
    </xdr:from>
    <xdr:to>
      <xdr:col>10</xdr:col>
      <xdr:colOff>114300</xdr:colOff>
      <xdr:row>78</xdr:row>
      <xdr:rowOff>59156</xdr:rowOff>
    </xdr:to>
    <xdr:cxnSp macro="">
      <xdr:nvCxnSpPr>
        <xdr:cNvPr id="188" name="直線コネクタ 187"/>
        <xdr:cNvCxnSpPr/>
      </xdr:nvCxnSpPr>
      <xdr:spPr>
        <a:xfrm flipV="1">
          <a:off x="1130300" y="1340817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2490</xdr:rowOff>
    </xdr:from>
    <xdr:to>
      <xdr:col>24</xdr:col>
      <xdr:colOff>114300</xdr:colOff>
      <xdr:row>78</xdr:row>
      <xdr:rowOff>104090</xdr:rowOff>
    </xdr:to>
    <xdr:sp macro="" textlink="">
      <xdr:nvSpPr>
        <xdr:cNvPr id="198" name="楕円 197"/>
        <xdr:cNvSpPr/>
      </xdr:nvSpPr>
      <xdr:spPr>
        <a:xfrm>
          <a:off x="4584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152367</xdr:rowOff>
    </xdr:from>
    <xdr:ext cx="469744" cy="259045"/>
    <xdr:sp macro="" textlink="">
      <xdr:nvSpPr>
        <xdr:cNvPr id="199" name="維持補修費該当値テキスト"/>
        <xdr:cNvSpPr txBox="1"/>
      </xdr:nvSpPr>
      <xdr:spPr>
        <a:xfrm>
          <a:off x="4686300" y="13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167081</xdr:rowOff>
    </xdr:from>
    <xdr:to>
      <xdr:col>20</xdr:col>
      <xdr:colOff>38100</xdr:colOff>
      <xdr:row>78</xdr:row>
      <xdr:rowOff>97231</xdr:rowOff>
    </xdr:to>
    <xdr:sp macro="" textlink="">
      <xdr:nvSpPr>
        <xdr:cNvPr id="200" name="楕円 199"/>
        <xdr:cNvSpPr/>
      </xdr:nvSpPr>
      <xdr:spPr>
        <a:xfrm>
          <a:off x="3746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88358</xdr:rowOff>
    </xdr:from>
    <xdr:ext cx="469744" cy="259045"/>
    <xdr:sp macro="" textlink="">
      <xdr:nvSpPr>
        <xdr:cNvPr id="201" name="テキスト ボックス 200"/>
        <xdr:cNvSpPr txBox="1"/>
      </xdr:nvSpPr>
      <xdr:spPr>
        <a:xfrm>
          <a:off x="3562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162280</xdr:rowOff>
    </xdr:from>
    <xdr:to>
      <xdr:col>15</xdr:col>
      <xdr:colOff>101600</xdr:colOff>
      <xdr:row>78</xdr:row>
      <xdr:rowOff>92430</xdr:rowOff>
    </xdr:to>
    <xdr:sp macro="" textlink="">
      <xdr:nvSpPr>
        <xdr:cNvPr id="202" name="楕円 201"/>
        <xdr:cNvSpPr/>
      </xdr:nvSpPr>
      <xdr:spPr>
        <a:xfrm>
          <a:off x="2857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83557</xdr:rowOff>
    </xdr:from>
    <xdr:ext cx="469744" cy="259045"/>
    <xdr:sp macro="" textlink="">
      <xdr:nvSpPr>
        <xdr:cNvPr id="203" name="テキスト ボックス 202"/>
        <xdr:cNvSpPr txBox="1"/>
      </xdr:nvSpPr>
      <xdr:spPr>
        <a:xfrm>
          <a:off x="2673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155727</xdr:rowOff>
    </xdr:from>
    <xdr:to>
      <xdr:col>10</xdr:col>
      <xdr:colOff>165100</xdr:colOff>
      <xdr:row>78</xdr:row>
      <xdr:rowOff>85877</xdr:rowOff>
    </xdr:to>
    <xdr:sp macro="" textlink="">
      <xdr:nvSpPr>
        <xdr:cNvPr id="204" name="楕円 203"/>
        <xdr:cNvSpPr/>
      </xdr:nvSpPr>
      <xdr:spPr>
        <a:xfrm>
          <a:off x="1968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77004</xdr:rowOff>
    </xdr:from>
    <xdr:ext cx="469744" cy="259045"/>
    <xdr:sp macro="" textlink="">
      <xdr:nvSpPr>
        <xdr:cNvPr id="205" name="テキスト ボックス 204"/>
        <xdr:cNvSpPr txBox="1"/>
      </xdr:nvSpPr>
      <xdr:spPr>
        <a:xfrm>
          <a:off x="1784428"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8356</xdr:rowOff>
    </xdr:from>
    <xdr:to>
      <xdr:col>6</xdr:col>
      <xdr:colOff>38100</xdr:colOff>
      <xdr:row>78</xdr:row>
      <xdr:rowOff>109956</xdr:rowOff>
    </xdr:to>
    <xdr:sp macro="" textlink="">
      <xdr:nvSpPr>
        <xdr:cNvPr id="206" name="楕円 205"/>
        <xdr:cNvSpPr/>
      </xdr:nvSpPr>
      <xdr:spPr>
        <a:xfrm>
          <a:off x="1079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101083</xdr:rowOff>
    </xdr:from>
    <xdr:ext cx="469744" cy="259045"/>
    <xdr:sp macro="" textlink="">
      <xdr:nvSpPr>
        <xdr:cNvPr id="207" name="テキスト ボックス 206"/>
        <xdr:cNvSpPr txBox="1"/>
      </xdr:nvSpPr>
      <xdr:spPr>
        <a:xfrm>
          <a:off x="895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131147</xdr:rowOff>
    </xdr:from>
    <xdr:to>
      <xdr:col>24</xdr:col>
      <xdr:colOff>63500</xdr:colOff>
      <xdr:row>94</xdr:row>
      <xdr:rowOff>156578</xdr:rowOff>
    </xdr:to>
    <xdr:cxnSp macro="">
      <xdr:nvCxnSpPr>
        <xdr:cNvPr id="237" name="直線コネクタ 236"/>
        <xdr:cNvCxnSpPr/>
      </xdr:nvCxnSpPr>
      <xdr:spPr>
        <a:xfrm flipV="1">
          <a:off x="3797300" y="16247447"/>
          <a:ext cx="8382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156578</xdr:rowOff>
    </xdr:from>
    <xdr:to>
      <xdr:col>19</xdr:col>
      <xdr:colOff>177800</xdr:colOff>
      <xdr:row>95</xdr:row>
      <xdr:rowOff>69596</xdr:rowOff>
    </xdr:to>
    <xdr:cxnSp macro="">
      <xdr:nvCxnSpPr>
        <xdr:cNvPr id="240" name="直線コネクタ 239"/>
        <xdr:cNvCxnSpPr/>
      </xdr:nvCxnSpPr>
      <xdr:spPr>
        <a:xfrm flipV="1">
          <a:off x="2908300" y="16272878"/>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69596</xdr:rowOff>
    </xdr:from>
    <xdr:to>
      <xdr:col>15</xdr:col>
      <xdr:colOff>50800</xdr:colOff>
      <xdr:row>95</xdr:row>
      <xdr:rowOff>146272</xdr:rowOff>
    </xdr:to>
    <xdr:cxnSp macro="">
      <xdr:nvCxnSpPr>
        <xdr:cNvPr id="243" name="直線コネクタ 242"/>
        <xdr:cNvCxnSpPr/>
      </xdr:nvCxnSpPr>
      <xdr:spPr>
        <a:xfrm flipV="1">
          <a:off x="2019300" y="16357346"/>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146272</xdr:rowOff>
    </xdr:from>
    <xdr:to>
      <xdr:col>10</xdr:col>
      <xdr:colOff>114300</xdr:colOff>
      <xdr:row>98</xdr:row>
      <xdr:rowOff>115678</xdr:rowOff>
    </xdr:to>
    <xdr:cxnSp macro="">
      <xdr:nvCxnSpPr>
        <xdr:cNvPr id="246" name="直線コネクタ 245"/>
        <xdr:cNvCxnSpPr/>
      </xdr:nvCxnSpPr>
      <xdr:spPr>
        <a:xfrm flipV="1">
          <a:off x="1130300" y="16434022"/>
          <a:ext cx="889000" cy="4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80347</xdr:rowOff>
    </xdr:from>
    <xdr:to>
      <xdr:col>24</xdr:col>
      <xdr:colOff>114300</xdr:colOff>
      <xdr:row>95</xdr:row>
      <xdr:rowOff>10497</xdr:rowOff>
    </xdr:to>
    <xdr:sp macro="" textlink="">
      <xdr:nvSpPr>
        <xdr:cNvPr id="256" name="楕円 255"/>
        <xdr:cNvSpPr/>
      </xdr:nvSpPr>
      <xdr:spPr>
        <a:xfrm>
          <a:off x="4584700" y="161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103224</xdr:rowOff>
    </xdr:from>
    <xdr:ext cx="534377" cy="259045"/>
    <xdr:sp macro="" textlink="">
      <xdr:nvSpPr>
        <xdr:cNvPr id="257" name="扶助費該当値テキスト"/>
        <xdr:cNvSpPr txBox="1"/>
      </xdr:nvSpPr>
      <xdr:spPr>
        <a:xfrm>
          <a:off x="4686300" y="160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105778</xdr:rowOff>
    </xdr:from>
    <xdr:to>
      <xdr:col>20</xdr:col>
      <xdr:colOff>38100</xdr:colOff>
      <xdr:row>95</xdr:row>
      <xdr:rowOff>35928</xdr:rowOff>
    </xdr:to>
    <xdr:sp macro="" textlink="">
      <xdr:nvSpPr>
        <xdr:cNvPr id="258" name="楕円 257"/>
        <xdr:cNvSpPr/>
      </xdr:nvSpPr>
      <xdr:spPr>
        <a:xfrm>
          <a:off x="3746500" y="162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52455</xdr:rowOff>
    </xdr:from>
    <xdr:ext cx="534377" cy="259045"/>
    <xdr:sp macro="" textlink="">
      <xdr:nvSpPr>
        <xdr:cNvPr id="259" name="テキスト ボックス 258"/>
        <xdr:cNvSpPr txBox="1"/>
      </xdr:nvSpPr>
      <xdr:spPr>
        <a:xfrm>
          <a:off x="3530111" y="159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18796</xdr:rowOff>
    </xdr:from>
    <xdr:to>
      <xdr:col>15</xdr:col>
      <xdr:colOff>101600</xdr:colOff>
      <xdr:row>95</xdr:row>
      <xdr:rowOff>120396</xdr:rowOff>
    </xdr:to>
    <xdr:sp macro="" textlink="">
      <xdr:nvSpPr>
        <xdr:cNvPr id="260" name="楕円 259"/>
        <xdr:cNvSpPr/>
      </xdr:nvSpPr>
      <xdr:spPr>
        <a:xfrm>
          <a:off x="2857500" y="163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136923</xdr:rowOff>
    </xdr:from>
    <xdr:ext cx="534377" cy="259045"/>
    <xdr:sp macro="" textlink="">
      <xdr:nvSpPr>
        <xdr:cNvPr id="261" name="テキスト ボックス 260"/>
        <xdr:cNvSpPr txBox="1"/>
      </xdr:nvSpPr>
      <xdr:spPr>
        <a:xfrm>
          <a:off x="2641111" y="160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95472</xdr:rowOff>
    </xdr:from>
    <xdr:to>
      <xdr:col>10</xdr:col>
      <xdr:colOff>165100</xdr:colOff>
      <xdr:row>96</xdr:row>
      <xdr:rowOff>25622</xdr:rowOff>
    </xdr:to>
    <xdr:sp macro="" textlink="">
      <xdr:nvSpPr>
        <xdr:cNvPr id="262" name="楕円 261"/>
        <xdr:cNvSpPr/>
      </xdr:nvSpPr>
      <xdr:spPr>
        <a:xfrm>
          <a:off x="1968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42149</xdr:rowOff>
    </xdr:from>
    <xdr:ext cx="534377" cy="259045"/>
    <xdr:sp macro="" textlink="">
      <xdr:nvSpPr>
        <xdr:cNvPr id="263" name="テキスト ボックス 262"/>
        <xdr:cNvSpPr txBox="1"/>
      </xdr:nvSpPr>
      <xdr:spPr>
        <a:xfrm>
          <a:off x="1752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64878</xdr:rowOff>
    </xdr:from>
    <xdr:to>
      <xdr:col>6</xdr:col>
      <xdr:colOff>38100</xdr:colOff>
      <xdr:row>98</xdr:row>
      <xdr:rowOff>166478</xdr:rowOff>
    </xdr:to>
    <xdr:sp macro="" textlink="">
      <xdr:nvSpPr>
        <xdr:cNvPr id="264" name="楕円 263"/>
        <xdr:cNvSpPr/>
      </xdr:nvSpPr>
      <xdr:spPr>
        <a:xfrm>
          <a:off x="1079500" y="168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157605</xdr:rowOff>
    </xdr:from>
    <xdr:ext cx="534377" cy="259045"/>
    <xdr:sp macro="" textlink="">
      <xdr:nvSpPr>
        <xdr:cNvPr id="265" name="テキスト ボックス 264"/>
        <xdr:cNvSpPr txBox="1"/>
      </xdr:nvSpPr>
      <xdr:spPr>
        <a:xfrm>
          <a:off x="863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31006</xdr:rowOff>
    </xdr:from>
    <xdr:to>
      <xdr:col>55</xdr:col>
      <xdr:colOff>0</xdr:colOff>
      <xdr:row>37</xdr:row>
      <xdr:rowOff>38691</xdr:rowOff>
    </xdr:to>
    <xdr:cxnSp macro="">
      <xdr:nvCxnSpPr>
        <xdr:cNvPr id="296" name="直線コネクタ 295"/>
        <xdr:cNvCxnSpPr/>
      </xdr:nvCxnSpPr>
      <xdr:spPr>
        <a:xfrm flipV="1">
          <a:off x="9639300" y="6374656"/>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15548</xdr:rowOff>
    </xdr:from>
    <xdr:to>
      <xdr:col>50</xdr:col>
      <xdr:colOff>114300</xdr:colOff>
      <xdr:row>37</xdr:row>
      <xdr:rowOff>38691</xdr:rowOff>
    </xdr:to>
    <xdr:cxnSp macro="">
      <xdr:nvCxnSpPr>
        <xdr:cNvPr id="299" name="直線コネクタ 298"/>
        <xdr:cNvCxnSpPr/>
      </xdr:nvCxnSpPr>
      <xdr:spPr>
        <a:xfrm>
          <a:off x="8750300" y="63591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12718</xdr:rowOff>
    </xdr:from>
    <xdr:to>
      <xdr:col>45</xdr:col>
      <xdr:colOff>177800</xdr:colOff>
      <xdr:row>37</xdr:row>
      <xdr:rowOff>15548</xdr:rowOff>
    </xdr:to>
    <xdr:cxnSp macro="">
      <xdr:nvCxnSpPr>
        <xdr:cNvPr id="302" name="直線コネクタ 301"/>
        <xdr:cNvCxnSpPr/>
      </xdr:nvCxnSpPr>
      <xdr:spPr>
        <a:xfrm>
          <a:off x="7861300" y="6356368"/>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81810</xdr:rowOff>
    </xdr:from>
    <xdr:to>
      <xdr:col>41</xdr:col>
      <xdr:colOff>50800</xdr:colOff>
      <xdr:row>37</xdr:row>
      <xdr:rowOff>12718</xdr:rowOff>
    </xdr:to>
    <xdr:cxnSp macro="">
      <xdr:nvCxnSpPr>
        <xdr:cNvPr id="305" name="直線コネクタ 304"/>
        <xdr:cNvCxnSpPr/>
      </xdr:nvCxnSpPr>
      <xdr:spPr>
        <a:xfrm>
          <a:off x="6972300" y="6082560"/>
          <a:ext cx="889000" cy="2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151656</xdr:rowOff>
    </xdr:from>
    <xdr:to>
      <xdr:col>55</xdr:col>
      <xdr:colOff>50800</xdr:colOff>
      <xdr:row>37</xdr:row>
      <xdr:rowOff>81806</xdr:rowOff>
    </xdr:to>
    <xdr:sp macro="" textlink="">
      <xdr:nvSpPr>
        <xdr:cNvPr id="315" name="楕円 314"/>
        <xdr:cNvSpPr/>
      </xdr:nvSpPr>
      <xdr:spPr>
        <a:xfrm>
          <a:off x="104267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130083</xdr:rowOff>
    </xdr:from>
    <xdr:ext cx="534377" cy="259045"/>
    <xdr:sp macro="" textlink="">
      <xdr:nvSpPr>
        <xdr:cNvPr id="316" name="補助費等該当値テキスト"/>
        <xdr:cNvSpPr txBox="1"/>
      </xdr:nvSpPr>
      <xdr:spPr>
        <a:xfrm>
          <a:off x="10528300" y="63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159341</xdr:rowOff>
    </xdr:from>
    <xdr:to>
      <xdr:col>50</xdr:col>
      <xdr:colOff>165100</xdr:colOff>
      <xdr:row>37</xdr:row>
      <xdr:rowOff>89491</xdr:rowOff>
    </xdr:to>
    <xdr:sp macro="" textlink="">
      <xdr:nvSpPr>
        <xdr:cNvPr id="317" name="楕円 316"/>
        <xdr:cNvSpPr/>
      </xdr:nvSpPr>
      <xdr:spPr>
        <a:xfrm>
          <a:off x="95885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80618</xdr:rowOff>
    </xdr:from>
    <xdr:ext cx="534377" cy="259045"/>
    <xdr:sp macro="" textlink="">
      <xdr:nvSpPr>
        <xdr:cNvPr id="318" name="テキスト ボックス 317"/>
        <xdr:cNvSpPr txBox="1"/>
      </xdr:nvSpPr>
      <xdr:spPr>
        <a:xfrm>
          <a:off x="9372111" y="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136198</xdr:rowOff>
    </xdr:from>
    <xdr:to>
      <xdr:col>46</xdr:col>
      <xdr:colOff>38100</xdr:colOff>
      <xdr:row>37</xdr:row>
      <xdr:rowOff>66348</xdr:rowOff>
    </xdr:to>
    <xdr:sp macro="" textlink="">
      <xdr:nvSpPr>
        <xdr:cNvPr id="319" name="楕円 318"/>
        <xdr:cNvSpPr/>
      </xdr:nvSpPr>
      <xdr:spPr>
        <a:xfrm>
          <a:off x="8699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57475</xdr:rowOff>
    </xdr:from>
    <xdr:ext cx="534377" cy="259045"/>
    <xdr:sp macro="" textlink="">
      <xdr:nvSpPr>
        <xdr:cNvPr id="320" name="テキスト ボックス 319"/>
        <xdr:cNvSpPr txBox="1"/>
      </xdr:nvSpPr>
      <xdr:spPr>
        <a:xfrm>
          <a:off x="8483111" y="64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133368</xdr:rowOff>
    </xdr:from>
    <xdr:to>
      <xdr:col>41</xdr:col>
      <xdr:colOff>101600</xdr:colOff>
      <xdr:row>37</xdr:row>
      <xdr:rowOff>63518</xdr:rowOff>
    </xdr:to>
    <xdr:sp macro="" textlink="">
      <xdr:nvSpPr>
        <xdr:cNvPr id="321" name="楕円 320"/>
        <xdr:cNvSpPr/>
      </xdr:nvSpPr>
      <xdr:spPr>
        <a:xfrm>
          <a:off x="7810500" y="63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54645</xdr:rowOff>
    </xdr:from>
    <xdr:ext cx="534377" cy="259045"/>
    <xdr:sp macro="" textlink="">
      <xdr:nvSpPr>
        <xdr:cNvPr id="322" name="テキスト ボックス 321"/>
        <xdr:cNvSpPr txBox="1"/>
      </xdr:nvSpPr>
      <xdr:spPr>
        <a:xfrm>
          <a:off x="7594111" y="63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31010</xdr:rowOff>
    </xdr:from>
    <xdr:to>
      <xdr:col>36</xdr:col>
      <xdr:colOff>165100</xdr:colOff>
      <xdr:row>35</xdr:row>
      <xdr:rowOff>132610</xdr:rowOff>
    </xdr:to>
    <xdr:sp macro="" textlink="">
      <xdr:nvSpPr>
        <xdr:cNvPr id="323" name="楕円 322"/>
        <xdr:cNvSpPr/>
      </xdr:nvSpPr>
      <xdr:spPr>
        <a:xfrm>
          <a:off x="6921500" y="60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149137</xdr:rowOff>
    </xdr:from>
    <xdr:ext cx="534377" cy="259045"/>
    <xdr:sp macro="" textlink="">
      <xdr:nvSpPr>
        <xdr:cNvPr id="324" name="テキスト ボックス 323"/>
        <xdr:cNvSpPr txBox="1"/>
      </xdr:nvSpPr>
      <xdr:spPr>
        <a:xfrm>
          <a:off x="6705111" y="5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6487</xdr:rowOff>
    </xdr:from>
    <xdr:to>
      <xdr:col>55</xdr:col>
      <xdr:colOff>0</xdr:colOff>
      <xdr:row>55</xdr:row>
      <xdr:rowOff>162072</xdr:rowOff>
    </xdr:to>
    <xdr:cxnSp macro="">
      <xdr:nvCxnSpPr>
        <xdr:cNvPr id="353" name="直線コネクタ 352"/>
        <xdr:cNvCxnSpPr/>
      </xdr:nvCxnSpPr>
      <xdr:spPr>
        <a:xfrm flipV="1">
          <a:off x="9639300" y="9436237"/>
          <a:ext cx="838200" cy="15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162072</xdr:rowOff>
    </xdr:from>
    <xdr:to>
      <xdr:col>50</xdr:col>
      <xdr:colOff>114300</xdr:colOff>
      <xdr:row>56</xdr:row>
      <xdr:rowOff>27053</xdr:rowOff>
    </xdr:to>
    <xdr:cxnSp macro="">
      <xdr:nvCxnSpPr>
        <xdr:cNvPr id="356" name="直線コネクタ 355"/>
        <xdr:cNvCxnSpPr/>
      </xdr:nvCxnSpPr>
      <xdr:spPr>
        <a:xfrm flipV="1">
          <a:off x="8750300" y="9591822"/>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27053</xdr:rowOff>
    </xdr:from>
    <xdr:to>
      <xdr:col>45</xdr:col>
      <xdr:colOff>177800</xdr:colOff>
      <xdr:row>57</xdr:row>
      <xdr:rowOff>155</xdr:rowOff>
    </xdr:to>
    <xdr:cxnSp macro="">
      <xdr:nvCxnSpPr>
        <xdr:cNvPr id="359" name="直線コネクタ 358"/>
        <xdr:cNvCxnSpPr/>
      </xdr:nvCxnSpPr>
      <xdr:spPr>
        <a:xfrm flipV="1">
          <a:off x="7861300" y="9628253"/>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169151</xdr:rowOff>
    </xdr:from>
    <xdr:to>
      <xdr:col>41</xdr:col>
      <xdr:colOff>50800</xdr:colOff>
      <xdr:row>57</xdr:row>
      <xdr:rowOff>155</xdr:rowOff>
    </xdr:to>
    <xdr:cxnSp macro="">
      <xdr:nvCxnSpPr>
        <xdr:cNvPr id="362" name="直線コネクタ 361"/>
        <xdr:cNvCxnSpPr/>
      </xdr:nvCxnSpPr>
      <xdr:spPr>
        <a:xfrm>
          <a:off x="6972300" y="977035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127137</xdr:rowOff>
    </xdr:from>
    <xdr:to>
      <xdr:col>55</xdr:col>
      <xdr:colOff>50800</xdr:colOff>
      <xdr:row>55</xdr:row>
      <xdr:rowOff>57287</xdr:rowOff>
    </xdr:to>
    <xdr:sp macro="" textlink="">
      <xdr:nvSpPr>
        <xdr:cNvPr id="372" name="楕円 371"/>
        <xdr:cNvSpPr/>
      </xdr:nvSpPr>
      <xdr:spPr>
        <a:xfrm>
          <a:off x="10426700" y="93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150014</xdr:rowOff>
    </xdr:from>
    <xdr:ext cx="534377" cy="259045"/>
    <xdr:sp macro="" textlink="">
      <xdr:nvSpPr>
        <xdr:cNvPr id="373" name="普通建設事業費該当値テキスト"/>
        <xdr:cNvSpPr txBox="1"/>
      </xdr:nvSpPr>
      <xdr:spPr>
        <a:xfrm>
          <a:off x="10528300" y="92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111272</xdr:rowOff>
    </xdr:from>
    <xdr:to>
      <xdr:col>50</xdr:col>
      <xdr:colOff>165100</xdr:colOff>
      <xdr:row>56</xdr:row>
      <xdr:rowOff>41422</xdr:rowOff>
    </xdr:to>
    <xdr:sp macro="" textlink="">
      <xdr:nvSpPr>
        <xdr:cNvPr id="374" name="楕円 373"/>
        <xdr:cNvSpPr/>
      </xdr:nvSpPr>
      <xdr:spPr>
        <a:xfrm>
          <a:off x="9588500" y="95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57949</xdr:rowOff>
    </xdr:from>
    <xdr:ext cx="534377" cy="259045"/>
    <xdr:sp macro="" textlink="">
      <xdr:nvSpPr>
        <xdr:cNvPr id="375" name="テキスト ボックス 374"/>
        <xdr:cNvSpPr txBox="1"/>
      </xdr:nvSpPr>
      <xdr:spPr>
        <a:xfrm>
          <a:off x="9372111" y="93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147703</xdr:rowOff>
    </xdr:from>
    <xdr:to>
      <xdr:col>46</xdr:col>
      <xdr:colOff>38100</xdr:colOff>
      <xdr:row>56</xdr:row>
      <xdr:rowOff>77853</xdr:rowOff>
    </xdr:to>
    <xdr:sp macro="" textlink="">
      <xdr:nvSpPr>
        <xdr:cNvPr id="376" name="楕円 375"/>
        <xdr:cNvSpPr/>
      </xdr:nvSpPr>
      <xdr:spPr>
        <a:xfrm>
          <a:off x="8699500" y="95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94380</xdr:rowOff>
    </xdr:from>
    <xdr:ext cx="534377" cy="259045"/>
    <xdr:sp macro="" textlink="">
      <xdr:nvSpPr>
        <xdr:cNvPr id="377" name="テキスト ボックス 376"/>
        <xdr:cNvSpPr txBox="1"/>
      </xdr:nvSpPr>
      <xdr:spPr>
        <a:xfrm>
          <a:off x="8483111" y="93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120805</xdr:rowOff>
    </xdr:from>
    <xdr:to>
      <xdr:col>41</xdr:col>
      <xdr:colOff>101600</xdr:colOff>
      <xdr:row>57</xdr:row>
      <xdr:rowOff>50955</xdr:rowOff>
    </xdr:to>
    <xdr:sp macro="" textlink="">
      <xdr:nvSpPr>
        <xdr:cNvPr id="378" name="楕円 377"/>
        <xdr:cNvSpPr/>
      </xdr:nvSpPr>
      <xdr:spPr>
        <a:xfrm>
          <a:off x="78105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67482</xdr:rowOff>
    </xdr:from>
    <xdr:ext cx="534377" cy="259045"/>
    <xdr:sp macro="" textlink="">
      <xdr:nvSpPr>
        <xdr:cNvPr id="379" name="テキスト ボックス 378"/>
        <xdr:cNvSpPr txBox="1"/>
      </xdr:nvSpPr>
      <xdr:spPr>
        <a:xfrm>
          <a:off x="7594111" y="94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118351</xdr:rowOff>
    </xdr:from>
    <xdr:to>
      <xdr:col>36</xdr:col>
      <xdr:colOff>165100</xdr:colOff>
      <xdr:row>57</xdr:row>
      <xdr:rowOff>48501</xdr:rowOff>
    </xdr:to>
    <xdr:sp macro="" textlink="">
      <xdr:nvSpPr>
        <xdr:cNvPr id="380" name="楕円 379"/>
        <xdr:cNvSpPr/>
      </xdr:nvSpPr>
      <xdr:spPr>
        <a:xfrm>
          <a:off x="6921500" y="9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39628</xdr:rowOff>
    </xdr:from>
    <xdr:ext cx="534377" cy="259045"/>
    <xdr:sp macro="" textlink="">
      <xdr:nvSpPr>
        <xdr:cNvPr id="381" name="テキスト ボックス 380"/>
        <xdr:cNvSpPr txBox="1"/>
      </xdr:nvSpPr>
      <xdr:spPr>
        <a:xfrm>
          <a:off x="6705111"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54738</xdr:rowOff>
    </xdr:from>
    <xdr:to>
      <xdr:col>55</xdr:col>
      <xdr:colOff>0</xdr:colOff>
      <xdr:row>76</xdr:row>
      <xdr:rowOff>107739</xdr:rowOff>
    </xdr:to>
    <xdr:cxnSp macro="">
      <xdr:nvCxnSpPr>
        <xdr:cNvPr id="412" name="直線コネクタ 411"/>
        <xdr:cNvCxnSpPr/>
      </xdr:nvCxnSpPr>
      <xdr:spPr>
        <a:xfrm flipV="1">
          <a:off x="9639300" y="13084938"/>
          <a:ext cx="8382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107739</xdr:rowOff>
    </xdr:from>
    <xdr:to>
      <xdr:col>50</xdr:col>
      <xdr:colOff>114300</xdr:colOff>
      <xdr:row>77</xdr:row>
      <xdr:rowOff>30451</xdr:rowOff>
    </xdr:to>
    <xdr:cxnSp macro="">
      <xdr:nvCxnSpPr>
        <xdr:cNvPr id="415" name="直線コネクタ 414"/>
        <xdr:cNvCxnSpPr/>
      </xdr:nvCxnSpPr>
      <xdr:spPr>
        <a:xfrm flipV="1">
          <a:off x="8750300" y="13137939"/>
          <a:ext cx="8890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30451</xdr:rowOff>
    </xdr:from>
    <xdr:to>
      <xdr:col>45</xdr:col>
      <xdr:colOff>177800</xdr:colOff>
      <xdr:row>77</xdr:row>
      <xdr:rowOff>48837</xdr:rowOff>
    </xdr:to>
    <xdr:cxnSp macro="">
      <xdr:nvCxnSpPr>
        <xdr:cNvPr id="418" name="直線コネクタ 417"/>
        <xdr:cNvCxnSpPr/>
      </xdr:nvCxnSpPr>
      <xdr:spPr>
        <a:xfrm flipV="1">
          <a:off x="7861300" y="13232101"/>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35241</xdr:rowOff>
    </xdr:from>
    <xdr:to>
      <xdr:col>41</xdr:col>
      <xdr:colOff>50800</xdr:colOff>
      <xdr:row>77</xdr:row>
      <xdr:rowOff>48837</xdr:rowOff>
    </xdr:to>
    <xdr:cxnSp macro="">
      <xdr:nvCxnSpPr>
        <xdr:cNvPr id="421" name="直線コネクタ 420"/>
        <xdr:cNvCxnSpPr/>
      </xdr:nvCxnSpPr>
      <xdr:spPr>
        <a:xfrm>
          <a:off x="6972300" y="13236891"/>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3938</xdr:rowOff>
    </xdr:from>
    <xdr:to>
      <xdr:col>55</xdr:col>
      <xdr:colOff>50800</xdr:colOff>
      <xdr:row>76</xdr:row>
      <xdr:rowOff>105538</xdr:rowOff>
    </xdr:to>
    <xdr:sp macro="" textlink="">
      <xdr:nvSpPr>
        <xdr:cNvPr id="431" name="楕円 430"/>
        <xdr:cNvSpPr/>
      </xdr:nvSpPr>
      <xdr:spPr>
        <a:xfrm>
          <a:off x="10426700" y="13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26814</xdr:rowOff>
    </xdr:from>
    <xdr:ext cx="534377" cy="259045"/>
    <xdr:sp macro="" textlink="">
      <xdr:nvSpPr>
        <xdr:cNvPr id="432" name="普通建設事業費 （ うち新規整備　）該当値テキスト"/>
        <xdr:cNvSpPr txBox="1"/>
      </xdr:nvSpPr>
      <xdr:spPr>
        <a:xfrm>
          <a:off x="10528300"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56939</xdr:rowOff>
    </xdr:from>
    <xdr:to>
      <xdr:col>50</xdr:col>
      <xdr:colOff>165100</xdr:colOff>
      <xdr:row>76</xdr:row>
      <xdr:rowOff>158539</xdr:rowOff>
    </xdr:to>
    <xdr:sp macro="" textlink="">
      <xdr:nvSpPr>
        <xdr:cNvPr id="433" name="楕円 432"/>
        <xdr:cNvSpPr/>
      </xdr:nvSpPr>
      <xdr:spPr>
        <a:xfrm>
          <a:off x="9588500" y="130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3616</xdr:rowOff>
    </xdr:from>
    <xdr:ext cx="534377" cy="259045"/>
    <xdr:sp macro="" textlink="">
      <xdr:nvSpPr>
        <xdr:cNvPr id="434" name="テキスト ボックス 433"/>
        <xdr:cNvSpPr txBox="1"/>
      </xdr:nvSpPr>
      <xdr:spPr>
        <a:xfrm>
          <a:off x="9372111" y="128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151101</xdr:rowOff>
    </xdr:from>
    <xdr:to>
      <xdr:col>46</xdr:col>
      <xdr:colOff>38100</xdr:colOff>
      <xdr:row>77</xdr:row>
      <xdr:rowOff>81251</xdr:rowOff>
    </xdr:to>
    <xdr:sp macro="" textlink="">
      <xdr:nvSpPr>
        <xdr:cNvPr id="435" name="楕円 434"/>
        <xdr:cNvSpPr/>
      </xdr:nvSpPr>
      <xdr:spPr>
        <a:xfrm>
          <a:off x="8699500" y="131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97778</xdr:rowOff>
    </xdr:from>
    <xdr:ext cx="534377" cy="259045"/>
    <xdr:sp macro="" textlink="">
      <xdr:nvSpPr>
        <xdr:cNvPr id="436" name="テキスト ボックス 435"/>
        <xdr:cNvSpPr txBox="1"/>
      </xdr:nvSpPr>
      <xdr:spPr>
        <a:xfrm>
          <a:off x="8483111" y="129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169487</xdr:rowOff>
    </xdr:from>
    <xdr:to>
      <xdr:col>41</xdr:col>
      <xdr:colOff>101600</xdr:colOff>
      <xdr:row>77</xdr:row>
      <xdr:rowOff>99637</xdr:rowOff>
    </xdr:to>
    <xdr:sp macro="" textlink="">
      <xdr:nvSpPr>
        <xdr:cNvPr id="437" name="楕円 436"/>
        <xdr:cNvSpPr/>
      </xdr:nvSpPr>
      <xdr:spPr>
        <a:xfrm>
          <a:off x="7810500" y="131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116164</xdr:rowOff>
    </xdr:from>
    <xdr:ext cx="534377" cy="259045"/>
    <xdr:sp macro="" textlink="">
      <xdr:nvSpPr>
        <xdr:cNvPr id="438" name="テキスト ボックス 437"/>
        <xdr:cNvSpPr txBox="1"/>
      </xdr:nvSpPr>
      <xdr:spPr>
        <a:xfrm>
          <a:off x="7594111" y="129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155891</xdr:rowOff>
    </xdr:from>
    <xdr:to>
      <xdr:col>36</xdr:col>
      <xdr:colOff>165100</xdr:colOff>
      <xdr:row>77</xdr:row>
      <xdr:rowOff>86041</xdr:rowOff>
    </xdr:to>
    <xdr:sp macro="" textlink="">
      <xdr:nvSpPr>
        <xdr:cNvPr id="439" name="楕円 438"/>
        <xdr:cNvSpPr/>
      </xdr:nvSpPr>
      <xdr:spPr>
        <a:xfrm>
          <a:off x="6921500" y="131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102567</xdr:rowOff>
    </xdr:from>
    <xdr:ext cx="534377" cy="259045"/>
    <xdr:sp macro="" textlink="">
      <xdr:nvSpPr>
        <xdr:cNvPr id="440" name="テキスト ボックス 439"/>
        <xdr:cNvSpPr txBox="1"/>
      </xdr:nvSpPr>
      <xdr:spPr>
        <a:xfrm>
          <a:off x="6705111" y="129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119380</xdr:rowOff>
    </xdr:from>
    <xdr:to>
      <xdr:col>55</xdr:col>
      <xdr:colOff>0</xdr:colOff>
      <xdr:row>97</xdr:row>
      <xdr:rowOff>160058</xdr:rowOff>
    </xdr:to>
    <xdr:cxnSp macro="">
      <xdr:nvCxnSpPr>
        <xdr:cNvPr id="469" name="直線コネクタ 468"/>
        <xdr:cNvCxnSpPr/>
      </xdr:nvCxnSpPr>
      <xdr:spPr>
        <a:xfrm flipV="1">
          <a:off x="9639300" y="16578580"/>
          <a:ext cx="838200" cy="2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160058</xdr:rowOff>
    </xdr:from>
    <xdr:to>
      <xdr:col>50</xdr:col>
      <xdr:colOff>114300</xdr:colOff>
      <xdr:row>97</xdr:row>
      <xdr:rowOff>161570</xdr:rowOff>
    </xdr:to>
    <xdr:cxnSp macro="">
      <xdr:nvCxnSpPr>
        <xdr:cNvPr id="472" name="直線コネクタ 471"/>
        <xdr:cNvCxnSpPr/>
      </xdr:nvCxnSpPr>
      <xdr:spPr>
        <a:xfrm flipV="1">
          <a:off x="8750300" y="16790708"/>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161570</xdr:rowOff>
    </xdr:from>
    <xdr:to>
      <xdr:col>45</xdr:col>
      <xdr:colOff>177800</xdr:colOff>
      <xdr:row>98</xdr:row>
      <xdr:rowOff>167869</xdr:rowOff>
    </xdr:to>
    <xdr:cxnSp macro="">
      <xdr:nvCxnSpPr>
        <xdr:cNvPr id="475" name="直線コネクタ 474"/>
        <xdr:cNvCxnSpPr/>
      </xdr:nvCxnSpPr>
      <xdr:spPr>
        <a:xfrm flipV="1">
          <a:off x="7861300" y="16792220"/>
          <a:ext cx="8890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167869</xdr:rowOff>
    </xdr:from>
    <xdr:to>
      <xdr:col>41</xdr:col>
      <xdr:colOff>50800</xdr:colOff>
      <xdr:row>99</xdr:row>
      <xdr:rowOff>14960</xdr:rowOff>
    </xdr:to>
    <xdr:cxnSp macro="">
      <xdr:nvCxnSpPr>
        <xdr:cNvPr id="478" name="直線コネクタ 477"/>
        <xdr:cNvCxnSpPr/>
      </xdr:nvCxnSpPr>
      <xdr:spPr>
        <a:xfrm flipV="1">
          <a:off x="6972300" y="169699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68580</xdr:rowOff>
    </xdr:from>
    <xdr:to>
      <xdr:col>55</xdr:col>
      <xdr:colOff>50800</xdr:colOff>
      <xdr:row>96</xdr:row>
      <xdr:rowOff>170180</xdr:rowOff>
    </xdr:to>
    <xdr:sp macro="" textlink="">
      <xdr:nvSpPr>
        <xdr:cNvPr id="488" name="楕円 487"/>
        <xdr:cNvSpPr/>
      </xdr:nvSpPr>
      <xdr:spPr>
        <a:xfrm>
          <a:off x="104267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91457</xdr:rowOff>
    </xdr:from>
    <xdr:ext cx="534377" cy="259045"/>
    <xdr:sp macro="" textlink="">
      <xdr:nvSpPr>
        <xdr:cNvPr id="489" name="普通建設事業費 （ うち更新整備　）該当値テキスト"/>
        <xdr:cNvSpPr txBox="1"/>
      </xdr:nvSpPr>
      <xdr:spPr>
        <a:xfrm>
          <a:off x="10528300" y="163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109258</xdr:rowOff>
    </xdr:from>
    <xdr:to>
      <xdr:col>50</xdr:col>
      <xdr:colOff>165100</xdr:colOff>
      <xdr:row>98</xdr:row>
      <xdr:rowOff>39408</xdr:rowOff>
    </xdr:to>
    <xdr:sp macro="" textlink="">
      <xdr:nvSpPr>
        <xdr:cNvPr id="490" name="楕円 489"/>
        <xdr:cNvSpPr/>
      </xdr:nvSpPr>
      <xdr:spPr>
        <a:xfrm>
          <a:off x="9588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30535</xdr:rowOff>
    </xdr:from>
    <xdr:ext cx="534377" cy="259045"/>
    <xdr:sp macro="" textlink="">
      <xdr:nvSpPr>
        <xdr:cNvPr id="491" name="テキスト ボックス 490"/>
        <xdr:cNvSpPr txBox="1"/>
      </xdr:nvSpPr>
      <xdr:spPr>
        <a:xfrm>
          <a:off x="9372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110770</xdr:rowOff>
    </xdr:from>
    <xdr:to>
      <xdr:col>46</xdr:col>
      <xdr:colOff>38100</xdr:colOff>
      <xdr:row>98</xdr:row>
      <xdr:rowOff>40920</xdr:rowOff>
    </xdr:to>
    <xdr:sp macro="" textlink="">
      <xdr:nvSpPr>
        <xdr:cNvPr id="492" name="楕円 491"/>
        <xdr:cNvSpPr/>
      </xdr:nvSpPr>
      <xdr:spPr>
        <a:xfrm>
          <a:off x="86995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32047</xdr:rowOff>
    </xdr:from>
    <xdr:ext cx="534377" cy="259045"/>
    <xdr:sp macro="" textlink="">
      <xdr:nvSpPr>
        <xdr:cNvPr id="493" name="テキスト ボックス 492"/>
        <xdr:cNvSpPr txBox="1"/>
      </xdr:nvSpPr>
      <xdr:spPr>
        <a:xfrm>
          <a:off x="8483111"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117069</xdr:rowOff>
    </xdr:from>
    <xdr:to>
      <xdr:col>41</xdr:col>
      <xdr:colOff>101600</xdr:colOff>
      <xdr:row>99</xdr:row>
      <xdr:rowOff>47219</xdr:rowOff>
    </xdr:to>
    <xdr:sp macro="" textlink="">
      <xdr:nvSpPr>
        <xdr:cNvPr id="494" name="楕円 493"/>
        <xdr:cNvSpPr/>
      </xdr:nvSpPr>
      <xdr:spPr>
        <a:xfrm>
          <a:off x="7810500" y="169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38346</xdr:rowOff>
    </xdr:from>
    <xdr:ext cx="469744" cy="259045"/>
    <xdr:sp macro="" textlink="">
      <xdr:nvSpPr>
        <xdr:cNvPr id="495" name="テキスト ボックス 494"/>
        <xdr:cNvSpPr txBox="1"/>
      </xdr:nvSpPr>
      <xdr:spPr>
        <a:xfrm>
          <a:off x="7626428" y="170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135610</xdr:rowOff>
    </xdr:from>
    <xdr:to>
      <xdr:col>36</xdr:col>
      <xdr:colOff>165100</xdr:colOff>
      <xdr:row>99</xdr:row>
      <xdr:rowOff>65760</xdr:rowOff>
    </xdr:to>
    <xdr:sp macro="" textlink="">
      <xdr:nvSpPr>
        <xdr:cNvPr id="496" name="楕円 495"/>
        <xdr:cNvSpPr/>
      </xdr:nvSpPr>
      <xdr:spPr>
        <a:xfrm>
          <a:off x="6921500" y="16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56887</xdr:rowOff>
    </xdr:from>
    <xdr:ext cx="469744" cy="259045"/>
    <xdr:sp macro="" textlink="">
      <xdr:nvSpPr>
        <xdr:cNvPr id="497" name="テキスト ボックス 496"/>
        <xdr:cNvSpPr txBox="1"/>
      </xdr:nvSpPr>
      <xdr:spPr>
        <a:xfrm>
          <a:off x="6737428" y="170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43273</xdr:rowOff>
    </xdr:from>
    <xdr:to>
      <xdr:col>85</xdr:col>
      <xdr:colOff>127000</xdr:colOff>
      <xdr:row>39</xdr:row>
      <xdr:rowOff>44385</xdr:rowOff>
    </xdr:to>
    <xdr:cxnSp macro="">
      <xdr:nvCxnSpPr>
        <xdr:cNvPr id="526" name="直線コネクタ 525"/>
        <xdr:cNvCxnSpPr/>
      </xdr:nvCxnSpPr>
      <xdr:spPr>
        <a:xfrm flipV="1">
          <a:off x="15481300" y="6729823"/>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43802</xdr:rowOff>
    </xdr:from>
    <xdr:to>
      <xdr:col>81</xdr:col>
      <xdr:colOff>50800</xdr:colOff>
      <xdr:row>39</xdr:row>
      <xdr:rowOff>44385</xdr:rowOff>
    </xdr:to>
    <xdr:cxnSp macro="">
      <xdr:nvCxnSpPr>
        <xdr:cNvPr id="529" name="直線コネクタ 528"/>
        <xdr:cNvCxnSpPr/>
      </xdr:nvCxnSpPr>
      <xdr:spPr>
        <a:xfrm>
          <a:off x="14592300" y="6730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43802</xdr:rowOff>
    </xdr:from>
    <xdr:to>
      <xdr:col>76</xdr:col>
      <xdr:colOff>114300</xdr:colOff>
      <xdr:row>39</xdr:row>
      <xdr:rowOff>44092</xdr:rowOff>
    </xdr:to>
    <xdr:cxnSp macro="">
      <xdr:nvCxnSpPr>
        <xdr:cNvPr id="532" name="直線コネクタ 531"/>
        <xdr:cNvCxnSpPr/>
      </xdr:nvCxnSpPr>
      <xdr:spPr>
        <a:xfrm flipV="1">
          <a:off x="13703300" y="6730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43619</xdr:rowOff>
    </xdr:from>
    <xdr:to>
      <xdr:col>71</xdr:col>
      <xdr:colOff>177800</xdr:colOff>
      <xdr:row>39</xdr:row>
      <xdr:rowOff>44092</xdr:rowOff>
    </xdr:to>
    <xdr:cxnSp macro="">
      <xdr:nvCxnSpPr>
        <xdr:cNvPr id="535" name="直線コネクタ 534"/>
        <xdr:cNvCxnSpPr/>
      </xdr:nvCxnSpPr>
      <xdr:spPr>
        <a:xfrm>
          <a:off x="12814300" y="673016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163923</xdr:rowOff>
    </xdr:from>
    <xdr:to>
      <xdr:col>85</xdr:col>
      <xdr:colOff>177800</xdr:colOff>
      <xdr:row>39</xdr:row>
      <xdr:rowOff>94073</xdr:rowOff>
    </xdr:to>
    <xdr:sp macro="" textlink="">
      <xdr:nvSpPr>
        <xdr:cNvPr id="545" name="楕円 544"/>
        <xdr:cNvSpPr/>
      </xdr:nvSpPr>
      <xdr:spPr>
        <a:xfrm>
          <a:off x="16268700" y="66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165035</xdr:rowOff>
    </xdr:from>
    <xdr:to>
      <xdr:col>81</xdr:col>
      <xdr:colOff>101600</xdr:colOff>
      <xdr:row>39</xdr:row>
      <xdr:rowOff>95185</xdr:rowOff>
    </xdr:to>
    <xdr:sp macro="" textlink="">
      <xdr:nvSpPr>
        <xdr:cNvPr id="547" name="楕円 546"/>
        <xdr:cNvSpPr/>
      </xdr:nvSpPr>
      <xdr:spPr>
        <a:xfrm>
          <a:off x="15430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86312</xdr:rowOff>
    </xdr:from>
    <xdr:ext cx="313932" cy="259045"/>
    <xdr:sp macro="" textlink="">
      <xdr:nvSpPr>
        <xdr:cNvPr id="548" name="テキスト ボックス 547"/>
        <xdr:cNvSpPr txBox="1"/>
      </xdr:nvSpPr>
      <xdr:spPr>
        <a:xfrm>
          <a:off x="15324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164452</xdr:rowOff>
    </xdr:from>
    <xdr:to>
      <xdr:col>76</xdr:col>
      <xdr:colOff>165100</xdr:colOff>
      <xdr:row>39</xdr:row>
      <xdr:rowOff>94602</xdr:rowOff>
    </xdr:to>
    <xdr:sp macro="" textlink="">
      <xdr:nvSpPr>
        <xdr:cNvPr id="549" name="楕円 548"/>
        <xdr:cNvSpPr/>
      </xdr:nvSpPr>
      <xdr:spPr>
        <a:xfrm>
          <a:off x="14541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85729</xdr:rowOff>
    </xdr:from>
    <xdr:ext cx="378565" cy="259045"/>
    <xdr:sp macro="" textlink="">
      <xdr:nvSpPr>
        <xdr:cNvPr id="550" name="テキスト ボックス 549"/>
        <xdr:cNvSpPr txBox="1"/>
      </xdr:nvSpPr>
      <xdr:spPr>
        <a:xfrm>
          <a:off x="14403017" y="677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164742</xdr:rowOff>
    </xdr:from>
    <xdr:to>
      <xdr:col>72</xdr:col>
      <xdr:colOff>38100</xdr:colOff>
      <xdr:row>39</xdr:row>
      <xdr:rowOff>94892</xdr:rowOff>
    </xdr:to>
    <xdr:sp macro="" textlink="">
      <xdr:nvSpPr>
        <xdr:cNvPr id="551" name="楕円 550"/>
        <xdr:cNvSpPr/>
      </xdr:nvSpPr>
      <xdr:spPr>
        <a:xfrm>
          <a:off x="13652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86019</xdr:rowOff>
    </xdr:from>
    <xdr:ext cx="313932" cy="259045"/>
    <xdr:sp macro="" textlink="">
      <xdr:nvSpPr>
        <xdr:cNvPr id="552" name="テキスト ボックス 551"/>
        <xdr:cNvSpPr txBox="1"/>
      </xdr:nvSpPr>
      <xdr:spPr>
        <a:xfrm>
          <a:off x="13546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164269</xdr:rowOff>
    </xdr:from>
    <xdr:to>
      <xdr:col>67</xdr:col>
      <xdr:colOff>101600</xdr:colOff>
      <xdr:row>39</xdr:row>
      <xdr:rowOff>94419</xdr:rowOff>
    </xdr:to>
    <xdr:sp macro="" textlink="">
      <xdr:nvSpPr>
        <xdr:cNvPr id="553" name="楕円 552"/>
        <xdr:cNvSpPr/>
      </xdr:nvSpPr>
      <xdr:spPr>
        <a:xfrm>
          <a:off x="12763500" y="66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85546</xdr:rowOff>
    </xdr:from>
    <xdr:ext cx="378565" cy="259045"/>
    <xdr:sp macro="" textlink="">
      <xdr:nvSpPr>
        <xdr:cNvPr id="554" name="テキスト ボックス 553"/>
        <xdr:cNvSpPr txBox="1"/>
      </xdr:nvSpPr>
      <xdr:spPr>
        <a:xfrm>
          <a:off x="12625017" y="677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13932</xdr:rowOff>
    </xdr:from>
    <xdr:to>
      <xdr:col>85</xdr:col>
      <xdr:colOff>127000</xdr:colOff>
      <xdr:row>77</xdr:row>
      <xdr:rowOff>30823</xdr:rowOff>
    </xdr:to>
    <xdr:cxnSp macro="">
      <xdr:nvCxnSpPr>
        <xdr:cNvPr id="632" name="直線コネクタ 631"/>
        <xdr:cNvCxnSpPr/>
      </xdr:nvCxnSpPr>
      <xdr:spPr>
        <a:xfrm flipV="1">
          <a:off x="15481300" y="1321558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30823</xdr:rowOff>
    </xdr:from>
    <xdr:to>
      <xdr:col>81</xdr:col>
      <xdr:colOff>50800</xdr:colOff>
      <xdr:row>77</xdr:row>
      <xdr:rowOff>55384</xdr:rowOff>
    </xdr:to>
    <xdr:cxnSp macro="">
      <xdr:nvCxnSpPr>
        <xdr:cNvPr id="635" name="直線コネクタ 634"/>
        <xdr:cNvCxnSpPr/>
      </xdr:nvCxnSpPr>
      <xdr:spPr>
        <a:xfrm flipV="1">
          <a:off x="14592300" y="13232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44438</xdr:rowOff>
    </xdr:from>
    <xdr:to>
      <xdr:col>76</xdr:col>
      <xdr:colOff>114300</xdr:colOff>
      <xdr:row>77</xdr:row>
      <xdr:rowOff>55384</xdr:rowOff>
    </xdr:to>
    <xdr:cxnSp macro="">
      <xdr:nvCxnSpPr>
        <xdr:cNvPr id="638" name="直線コネクタ 637"/>
        <xdr:cNvCxnSpPr/>
      </xdr:nvCxnSpPr>
      <xdr:spPr>
        <a:xfrm>
          <a:off x="13703300" y="13246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139433</xdr:rowOff>
    </xdr:from>
    <xdr:to>
      <xdr:col>71</xdr:col>
      <xdr:colOff>177800</xdr:colOff>
      <xdr:row>77</xdr:row>
      <xdr:rowOff>44438</xdr:rowOff>
    </xdr:to>
    <xdr:cxnSp macro="">
      <xdr:nvCxnSpPr>
        <xdr:cNvPr id="641" name="直線コネクタ 640"/>
        <xdr:cNvCxnSpPr/>
      </xdr:nvCxnSpPr>
      <xdr:spPr>
        <a:xfrm>
          <a:off x="12814300" y="13169633"/>
          <a:ext cx="8890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134582</xdr:rowOff>
    </xdr:from>
    <xdr:to>
      <xdr:col>85</xdr:col>
      <xdr:colOff>177800</xdr:colOff>
      <xdr:row>77</xdr:row>
      <xdr:rowOff>64732</xdr:rowOff>
    </xdr:to>
    <xdr:sp macro="" textlink="">
      <xdr:nvSpPr>
        <xdr:cNvPr id="651" name="楕円 650"/>
        <xdr:cNvSpPr/>
      </xdr:nvSpPr>
      <xdr:spPr>
        <a:xfrm>
          <a:off x="16268700" y="13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113009</xdr:rowOff>
    </xdr:from>
    <xdr:ext cx="534377" cy="259045"/>
    <xdr:sp macro="" textlink="">
      <xdr:nvSpPr>
        <xdr:cNvPr id="652" name="公債費該当値テキスト"/>
        <xdr:cNvSpPr txBox="1"/>
      </xdr:nvSpPr>
      <xdr:spPr>
        <a:xfrm>
          <a:off x="16370300" y="131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151473</xdr:rowOff>
    </xdr:from>
    <xdr:to>
      <xdr:col>81</xdr:col>
      <xdr:colOff>101600</xdr:colOff>
      <xdr:row>77</xdr:row>
      <xdr:rowOff>81623</xdr:rowOff>
    </xdr:to>
    <xdr:sp macro="" textlink="">
      <xdr:nvSpPr>
        <xdr:cNvPr id="653" name="楕円 652"/>
        <xdr:cNvSpPr/>
      </xdr:nvSpPr>
      <xdr:spPr>
        <a:xfrm>
          <a:off x="15430500" y="131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72750</xdr:rowOff>
    </xdr:from>
    <xdr:ext cx="534377" cy="259045"/>
    <xdr:sp macro="" textlink="">
      <xdr:nvSpPr>
        <xdr:cNvPr id="654" name="テキスト ボックス 653"/>
        <xdr:cNvSpPr txBox="1"/>
      </xdr:nvSpPr>
      <xdr:spPr>
        <a:xfrm>
          <a:off x="15214111" y="13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4584</xdr:rowOff>
    </xdr:from>
    <xdr:to>
      <xdr:col>76</xdr:col>
      <xdr:colOff>165100</xdr:colOff>
      <xdr:row>77</xdr:row>
      <xdr:rowOff>106184</xdr:rowOff>
    </xdr:to>
    <xdr:sp macro="" textlink="">
      <xdr:nvSpPr>
        <xdr:cNvPr id="655" name="楕円 654"/>
        <xdr:cNvSpPr/>
      </xdr:nvSpPr>
      <xdr:spPr>
        <a:xfrm>
          <a:off x="14541500" y="132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97311</xdr:rowOff>
    </xdr:from>
    <xdr:ext cx="534377" cy="259045"/>
    <xdr:sp macro="" textlink="">
      <xdr:nvSpPr>
        <xdr:cNvPr id="656" name="テキスト ボックス 655"/>
        <xdr:cNvSpPr txBox="1"/>
      </xdr:nvSpPr>
      <xdr:spPr>
        <a:xfrm>
          <a:off x="14325111" y="13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165088</xdr:rowOff>
    </xdr:from>
    <xdr:to>
      <xdr:col>72</xdr:col>
      <xdr:colOff>38100</xdr:colOff>
      <xdr:row>77</xdr:row>
      <xdr:rowOff>95238</xdr:rowOff>
    </xdr:to>
    <xdr:sp macro="" textlink="">
      <xdr:nvSpPr>
        <xdr:cNvPr id="657" name="楕円 656"/>
        <xdr:cNvSpPr/>
      </xdr:nvSpPr>
      <xdr:spPr>
        <a:xfrm>
          <a:off x="13652500" y="131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86365</xdr:rowOff>
    </xdr:from>
    <xdr:ext cx="534377" cy="259045"/>
    <xdr:sp macro="" textlink="">
      <xdr:nvSpPr>
        <xdr:cNvPr id="658" name="テキスト ボックス 657"/>
        <xdr:cNvSpPr txBox="1"/>
      </xdr:nvSpPr>
      <xdr:spPr>
        <a:xfrm>
          <a:off x="13436111" y="132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88633</xdr:rowOff>
    </xdr:from>
    <xdr:to>
      <xdr:col>67</xdr:col>
      <xdr:colOff>101600</xdr:colOff>
      <xdr:row>77</xdr:row>
      <xdr:rowOff>18783</xdr:rowOff>
    </xdr:to>
    <xdr:sp macro="" textlink="">
      <xdr:nvSpPr>
        <xdr:cNvPr id="659" name="楕円 658"/>
        <xdr:cNvSpPr/>
      </xdr:nvSpPr>
      <xdr:spPr>
        <a:xfrm>
          <a:off x="12763500" y="131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9910</xdr:rowOff>
    </xdr:from>
    <xdr:ext cx="534377" cy="259045"/>
    <xdr:sp macro="" textlink="">
      <xdr:nvSpPr>
        <xdr:cNvPr id="660" name="テキスト ボックス 659"/>
        <xdr:cNvSpPr txBox="1"/>
      </xdr:nvSpPr>
      <xdr:spPr>
        <a:xfrm>
          <a:off x="12547111" y="132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39853</xdr:rowOff>
    </xdr:from>
    <xdr:to>
      <xdr:col>85</xdr:col>
      <xdr:colOff>127000</xdr:colOff>
      <xdr:row>99</xdr:row>
      <xdr:rowOff>40246</xdr:rowOff>
    </xdr:to>
    <xdr:cxnSp macro="">
      <xdr:nvCxnSpPr>
        <xdr:cNvPr id="689" name="直線コネクタ 688"/>
        <xdr:cNvCxnSpPr/>
      </xdr:nvCxnSpPr>
      <xdr:spPr>
        <a:xfrm>
          <a:off x="15481300" y="17013403"/>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32888</xdr:rowOff>
    </xdr:from>
    <xdr:to>
      <xdr:col>81</xdr:col>
      <xdr:colOff>50800</xdr:colOff>
      <xdr:row>99</xdr:row>
      <xdr:rowOff>39853</xdr:rowOff>
    </xdr:to>
    <xdr:cxnSp macro="">
      <xdr:nvCxnSpPr>
        <xdr:cNvPr id="692" name="直線コネクタ 691"/>
        <xdr:cNvCxnSpPr/>
      </xdr:nvCxnSpPr>
      <xdr:spPr>
        <a:xfrm>
          <a:off x="14592300" y="17006438"/>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15241</xdr:rowOff>
    </xdr:from>
    <xdr:to>
      <xdr:col>76</xdr:col>
      <xdr:colOff>114300</xdr:colOff>
      <xdr:row>99</xdr:row>
      <xdr:rowOff>32888</xdr:rowOff>
    </xdr:to>
    <xdr:cxnSp macro="">
      <xdr:nvCxnSpPr>
        <xdr:cNvPr id="695" name="直線コネクタ 694"/>
        <xdr:cNvCxnSpPr/>
      </xdr:nvCxnSpPr>
      <xdr:spPr>
        <a:xfrm>
          <a:off x="13703300" y="16988791"/>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15241</xdr:rowOff>
    </xdr:from>
    <xdr:to>
      <xdr:col>71</xdr:col>
      <xdr:colOff>177800</xdr:colOff>
      <xdr:row>99</xdr:row>
      <xdr:rowOff>37080</xdr:rowOff>
    </xdr:to>
    <xdr:cxnSp macro="">
      <xdr:nvCxnSpPr>
        <xdr:cNvPr id="698" name="直線コネクタ 697"/>
        <xdr:cNvCxnSpPr/>
      </xdr:nvCxnSpPr>
      <xdr:spPr>
        <a:xfrm flipV="1">
          <a:off x="12814300" y="169887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160896</xdr:rowOff>
    </xdr:from>
    <xdr:to>
      <xdr:col>85</xdr:col>
      <xdr:colOff>177800</xdr:colOff>
      <xdr:row>99</xdr:row>
      <xdr:rowOff>91046</xdr:rowOff>
    </xdr:to>
    <xdr:sp macro="" textlink="">
      <xdr:nvSpPr>
        <xdr:cNvPr id="708" name="楕円 707"/>
        <xdr:cNvSpPr/>
      </xdr:nvSpPr>
      <xdr:spPr>
        <a:xfrm>
          <a:off x="16268700" y="169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160503</xdr:rowOff>
    </xdr:from>
    <xdr:to>
      <xdr:col>81</xdr:col>
      <xdr:colOff>101600</xdr:colOff>
      <xdr:row>99</xdr:row>
      <xdr:rowOff>90653</xdr:rowOff>
    </xdr:to>
    <xdr:sp macro="" textlink="">
      <xdr:nvSpPr>
        <xdr:cNvPr id="710" name="楕円 709"/>
        <xdr:cNvSpPr/>
      </xdr:nvSpPr>
      <xdr:spPr>
        <a:xfrm>
          <a:off x="15430500" y="169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81780</xdr:rowOff>
    </xdr:from>
    <xdr:ext cx="469744" cy="259045"/>
    <xdr:sp macro="" textlink="">
      <xdr:nvSpPr>
        <xdr:cNvPr id="711" name="テキスト ボックス 710"/>
        <xdr:cNvSpPr txBox="1"/>
      </xdr:nvSpPr>
      <xdr:spPr>
        <a:xfrm>
          <a:off x="15246428" y="1705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153538</xdr:rowOff>
    </xdr:from>
    <xdr:to>
      <xdr:col>76</xdr:col>
      <xdr:colOff>165100</xdr:colOff>
      <xdr:row>99</xdr:row>
      <xdr:rowOff>83688</xdr:rowOff>
    </xdr:to>
    <xdr:sp macro="" textlink="">
      <xdr:nvSpPr>
        <xdr:cNvPr id="712" name="楕円 711"/>
        <xdr:cNvSpPr/>
      </xdr:nvSpPr>
      <xdr:spPr>
        <a:xfrm>
          <a:off x="14541500" y="169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74815</xdr:rowOff>
    </xdr:from>
    <xdr:ext cx="469744" cy="259045"/>
    <xdr:sp macro="" textlink="">
      <xdr:nvSpPr>
        <xdr:cNvPr id="713" name="テキスト ボックス 712"/>
        <xdr:cNvSpPr txBox="1"/>
      </xdr:nvSpPr>
      <xdr:spPr>
        <a:xfrm>
          <a:off x="14357428" y="170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135891</xdr:rowOff>
    </xdr:from>
    <xdr:to>
      <xdr:col>72</xdr:col>
      <xdr:colOff>38100</xdr:colOff>
      <xdr:row>99</xdr:row>
      <xdr:rowOff>66041</xdr:rowOff>
    </xdr:to>
    <xdr:sp macro="" textlink="">
      <xdr:nvSpPr>
        <xdr:cNvPr id="714" name="楕円 713"/>
        <xdr:cNvSpPr/>
      </xdr:nvSpPr>
      <xdr:spPr>
        <a:xfrm>
          <a:off x="13652500" y="169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82568</xdr:rowOff>
    </xdr:from>
    <xdr:ext cx="534377" cy="259045"/>
    <xdr:sp macro="" textlink="">
      <xdr:nvSpPr>
        <xdr:cNvPr id="715" name="テキスト ボックス 714"/>
        <xdr:cNvSpPr txBox="1"/>
      </xdr:nvSpPr>
      <xdr:spPr>
        <a:xfrm>
          <a:off x="13436111" y="167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157730</xdr:rowOff>
    </xdr:from>
    <xdr:to>
      <xdr:col>67</xdr:col>
      <xdr:colOff>101600</xdr:colOff>
      <xdr:row>99</xdr:row>
      <xdr:rowOff>87880</xdr:rowOff>
    </xdr:to>
    <xdr:sp macro="" textlink="">
      <xdr:nvSpPr>
        <xdr:cNvPr id="716" name="楕円 715"/>
        <xdr:cNvSpPr/>
      </xdr:nvSpPr>
      <xdr:spPr>
        <a:xfrm>
          <a:off x="12763500" y="169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79007</xdr:rowOff>
    </xdr:from>
    <xdr:ext cx="469744" cy="259045"/>
    <xdr:sp macro="" textlink="">
      <xdr:nvSpPr>
        <xdr:cNvPr id="717" name="テキスト ボックス 716"/>
        <xdr:cNvSpPr txBox="1"/>
      </xdr:nvSpPr>
      <xdr:spPr>
        <a:xfrm>
          <a:off x="12579428" y="170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139563</xdr:rowOff>
    </xdr:to>
    <xdr:cxnSp macro="">
      <xdr:nvCxnSpPr>
        <xdr:cNvPr id="799" name="直線コネクタ 798"/>
        <xdr:cNvCxnSpPr/>
      </xdr:nvCxnSpPr>
      <xdr:spPr>
        <a:xfrm>
          <a:off x="21323300" y="10083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139563</xdr:rowOff>
    </xdr:to>
    <xdr:cxnSp macro="">
      <xdr:nvCxnSpPr>
        <xdr:cNvPr id="802" name="直線コネクタ 801"/>
        <xdr:cNvCxnSpPr/>
      </xdr:nvCxnSpPr>
      <xdr:spPr>
        <a:xfrm>
          <a:off x="20434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139517</xdr:rowOff>
    </xdr:to>
    <xdr:cxnSp macro="">
      <xdr:nvCxnSpPr>
        <xdr:cNvPr id="805" name="直線コネクタ 804"/>
        <xdr:cNvCxnSpPr/>
      </xdr:nvCxnSpPr>
      <xdr:spPr>
        <a:xfrm>
          <a:off x="19545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139517</xdr:rowOff>
    </xdr:to>
    <xdr:cxnSp macro="">
      <xdr:nvCxnSpPr>
        <xdr:cNvPr id="808" name="直線コネクタ 807"/>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18" name="楕円 817"/>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249299" cy="259045"/>
    <xdr:sp macro="" textlink="">
      <xdr:nvSpPr>
        <xdr:cNvPr id="819" name="貸付金該当値テキスト"/>
        <xdr:cNvSpPr txBox="1"/>
      </xdr:nvSpPr>
      <xdr:spPr>
        <a:xfrm>
          <a:off x="22212300" y="9948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20" name="楕円 819"/>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21" name="テキスト ボックス 820"/>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2" name="楕円 821"/>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3" name="テキスト ボックス 822"/>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24" name="楕円 823"/>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25" name="テキスト ボックス 824"/>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26" name="楕円 825"/>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27" name="テキスト ボックス 826"/>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5838</xdr:rowOff>
    </xdr:from>
    <xdr:to>
      <xdr:col>116</xdr:col>
      <xdr:colOff>63500</xdr:colOff>
      <xdr:row>77</xdr:row>
      <xdr:rowOff>9660</xdr:rowOff>
    </xdr:to>
    <xdr:cxnSp macro="">
      <xdr:nvCxnSpPr>
        <xdr:cNvPr id="859" name="直線コネクタ 858"/>
        <xdr:cNvCxnSpPr/>
      </xdr:nvCxnSpPr>
      <xdr:spPr>
        <a:xfrm>
          <a:off x="21323300" y="13207488"/>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5838</xdr:rowOff>
    </xdr:from>
    <xdr:to>
      <xdr:col>111</xdr:col>
      <xdr:colOff>177800</xdr:colOff>
      <xdr:row>77</xdr:row>
      <xdr:rowOff>17661</xdr:rowOff>
    </xdr:to>
    <xdr:cxnSp macro="">
      <xdr:nvCxnSpPr>
        <xdr:cNvPr id="862" name="直線コネクタ 861"/>
        <xdr:cNvCxnSpPr/>
      </xdr:nvCxnSpPr>
      <xdr:spPr>
        <a:xfrm flipV="1">
          <a:off x="20434300" y="1320748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162626</xdr:rowOff>
    </xdr:from>
    <xdr:to>
      <xdr:col>107</xdr:col>
      <xdr:colOff>50800</xdr:colOff>
      <xdr:row>77</xdr:row>
      <xdr:rowOff>17661</xdr:rowOff>
    </xdr:to>
    <xdr:cxnSp macro="">
      <xdr:nvCxnSpPr>
        <xdr:cNvPr id="865" name="直線コネクタ 864"/>
        <xdr:cNvCxnSpPr/>
      </xdr:nvCxnSpPr>
      <xdr:spPr>
        <a:xfrm>
          <a:off x="19545300" y="13192826"/>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162626</xdr:rowOff>
    </xdr:from>
    <xdr:to>
      <xdr:col>102</xdr:col>
      <xdr:colOff>114300</xdr:colOff>
      <xdr:row>77</xdr:row>
      <xdr:rowOff>118571</xdr:rowOff>
    </xdr:to>
    <xdr:cxnSp macro="">
      <xdr:nvCxnSpPr>
        <xdr:cNvPr id="868" name="直線コネクタ 867"/>
        <xdr:cNvCxnSpPr/>
      </xdr:nvCxnSpPr>
      <xdr:spPr>
        <a:xfrm flipV="1">
          <a:off x="18656300" y="13192826"/>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130310</xdr:rowOff>
    </xdr:from>
    <xdr:to>
      <xdr:col>116</xdr:col>
      <xdr:colOff>114300</xdr:colOff>
      <xdr:row>77</xdr:row>
      <xdr:rowOff>60460</xdr:rowOff>
    </xdr:to>
    <xdr:sp macro="" textlink="">
      <xdr:nvSpPr>
        <xdr:cNvPr id="878" name="楕円 877"/>
        <xdr:cNvSpPr/>
      </xdr:nvSpPr>
      <xdr:spPr>
        <a:xfrm>
          <a:off x="22110700" y="13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108737</xdr:rowOff>
    </xdr:from>
    <xdr:ext cx="534377" cy="259045"/>
    <xdr:sp macro="" textlink="">
      <xdr:nvSpPr>
        <xdr:cNvPr id="879" name="繰出金該当値テキスト"/>
        <xdr:cNvSpPr txBox="1"/>
      </xdr:nvSpPr>
      <xdr:spPr>
        <a:xfrm>
          <a:off x="22212300" y="131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126488</xdr:rowOff>
    </xdr:from>
    <xdr:to>
      <xdr:col>112</xdr:col>
      <xdr:colOff>38100</xdr:colOff>
      <xdr:row>77</xdr:row>
      <xdr:rowOff>56638</xdr:rowOff>
    </xdr:to>
    <xdr:sp macro="" textlink="">
      <xdr:nvSpPr>
        <xdr:cNvPr id="880" name="楕円 879"/>
        <xdr:cNvSpPr/>
      </xdr:nvSpPr>
      <xdr:spPr>
        <a:xfrm>
          <a:off x="21272500" y="131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47765</xdr:rowOff>
    </xdr:from>
    <xdr:ext cx="534377" cy="259045"/>
    <xdr:sp macro="" textlink="">
      <xdr:nvSpPr>
        <xdr:cNvPr id="881" name="テキスト ボックス 880"/>
        <xdr:cNvSpPr txBox="1"/>
      </xdr:nvSpPr>
      <xdr:spPr>
        <a:xfrm>
          <a:off x="21056111" y="132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138311</xdr:rowOff>
    </xdr:from>
    <xdr:to>
      <xdr:col>107</xdr:col>
      <xdr:colOff>101600</xdr:colOff>
      <xdr:row>77</xdr:row>
      <xdr:rowOff>68461</xdr:rowOff>
    </xdr:to>
    <xdr:sp macro="" textlink="">
      <xdr:nvSpPr>
        <xdr:cNvPr id="882" name="楕円 881"/>
        <xdr:cNvSpPr/>
      </xdr:nvSpPr>
      <xdr:spPr>
        <a:xfrm>
          <a:off x="20383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59588</xdr:rowOff>
    </xdr:from>
    <xdr:ext cx="534377" cy="259045"/>
    <xdr:sp macro="" textlink="">
      <xdr:nvSpPr>
        <xdr:cNvPr id="883" name="テキスト ボックス 882"/>
        <xdr:cNvSpPr txBox="1"/>
      </xdr:nvSpPr>
      <xdr:spPr>
        <a:xfrm>
          <a:off x="20167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111826</xdr:rowOff>
    </xdr:from>
    <xdr:to>
      <xdr:col>102</xdr:col>
      <xdr:colOff>165100</xdr:colOff>
      <xdr:row>77</xdr:row>
      <xdr:rowOff>41976</xdr:rowOff>
    </xdr:to>
    <xdr:sp macro="" textlink="">
      <xdr:nvSpPr>
        <xdr:cNvPr id="884" name="楕円 883"/>
        <xdr:cNvSpPr/>
      </xdr:nvSpPr>
      <xdr:spPr>
        <a:xfrm>
          <a:off x="19494500" y="131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33103</xdr:rowOff>
    </xdr:from>
    <xdr:ext cx="534377" cy="259045"/>
    <xdr:sp macro="" textlink="">
      <xdr:nvSpPr>
        <xdr:cNvPr id="885" name="テキスト ボックス 884"/>
        <xdr:cNvSpPr txBox="1"/>
      </xdr:nvSpPr>
      <xdr:spPr>
        <a:xfrm>
          <a:off x="19278111" y="132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67771</xdr:rowOff>
    </xdr:from>
    <xdr:to>
      <xdr:col>98</xdr:col>
      <xdr:colOff>38100</xdr:colOff>
      <xdr:row>77</xdr:row>
      <xdr:rowOff>169371</xdr:rowOff>
    </xdr:to>
    <xdr:sp macro="" textlink="">
      <xdr:nvSpPr>
        <xdr:cNvPr id="886" name="楕円 885"/>
        <xdr:cNvSpPr/>
      </xdr:nvSpPr>
      <xdr:spPr>
        <a:xfrm>
          <a:off x="18605500" y="132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160498</xdr:rowOff>
    </xdr:from>
    <xdr:ext cx="534377" cy="259045"/>
    <xdr:sp macro="" textlink="">
      <xdr:nvSpPr>
        <xdr:cNvPr id="887" name="テキスト ボックス 886"/>
        <xdr:cNvSpPr txBox="1"/>
      </xdr:nvSpPr>
      <xdr:spPr>
        <a:xfrm>
          <a:off x="18389111" y="13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住民一人当たりのコストは大幅に下回っている。これは、早くから業務の外部委託に積極的に取り組み、事務の効率化や職員定数の抑制に努めてきた結果である。また、施設型給付費の増加などにより、扶助費が増加している。さらに、時津中央第２区画整理事業や日並左底線道路事業、子々川日並線道路事業など、大型のインフラ整備工事を進めているため、普通建設事業費も増加している。更新整備に係る普通建設事業が増加しているのは、平成３０年度に時津北小学校の屋内運動場改築工事を行ったことなど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70739</xdr:rowOff>
    </xdr:from>
    <xdr:to>
      <xdr:col>24</xdr:col>
      <xdr:colOff>63500</xdr:colOff>
      <xdr:row>34</xdr:row>
      <xdr:rowOff>75692</xdr:rowOff>
    </xdr:to>
    <xdr:cxnSp macro="">
      <xdr:nvCxnSpPr>
        <xdr:cNvPr id="61" name="直線コネクタ 60"/>
        <xdr:cNvCxnSpPr/>
      </xdr:nvCxnSpPr>
      <xdr:spPr>
        <a:xfrm>
          <a:off x="3797300" y="590003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70739</xdr:rowOff>
    </xdr:from>
    <xdr:to>
      <xdr:col>19</xdr:col>
      <xdr:colOff>177800</xdr:colOff>
      <xdr:row>34</xdr:row>
      <xdr:rowOff>97790</xdr:rowOff>
    </xdr:to>
    <xdr:cxnSp macro="">
      <xdr:nvCxnSpPr>
        <xdr:cNvPr id="64" name="直線コネクタ 63"/>
        <xdr:cNvCxnSpPr/>
      </xdr:nvCxnSpPr>
      <xdr:spPr>
        <a:xfrm flipV="1">
          <a:off x="2908300" y="590003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114935</xdr:rowOff>
    </xdr:from>
    <xdr:to>
      <xdr:col>15</xdr:col>
      <xdr:colOff>50800</xdr:colOff>
      <xdr:row>34</xdr:row>
      <xdr:rowOff>97790</xdr:rowOff>
    </xdr:to>
    <xdr:cxnSp macro="">
      <xdr:nvCxnSpPr>
        <xdr:cNvPr id="67" name="直線コネクタ 66"/>
        <xdr:cNvCxnSpPr/>
      </xdr:nvCxnSpPr>
      <xdr:spPr>
        <a:xfrm>
          <a:off x="2019300" y="57727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167132</xdr:rowOff>
    </xdr:from>
    <xdr:to>
      <xdr:col>10</xdr:col>
      <xdr:colOff>114300</xdr:colOff>
      <xdr:row>33</xdr:row>
      <xdr:rowOff>114935</xdr:rowOff>
    </xdr:to>
    <xdr:cxnSp macro="">
      <xdr:nvCxnSpPr>
        <xdr:cNvPr id="70" name="直線コネクタ 69"/>
        <xdr:cNvCxnSpPr/>
      </xdr:nvCxnSpPr>
      <xdr:spPr>
        <a:xfrm>
          <a:off x="1130300" y="565353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24892</xdr:rowOff>
    </xdr:from>
    <xdr:to>
      <xdr:col>24</xdr:col>
      <xdr:colOff>114300</xdr:colOff>
      <xdr:row>34</xdr:row>
      <xdr:rowOff>126492</xdr:rowOff>
    </xdr:to>
    <xdr:sp macro="" textlink="">
      <xdr:nvSpPr>
        <xdr:cNvPr id="80" name="楕円 79"/>
        <xdr:cNvSpPr/>
      </xdr:nvSpPr>
      <xdr:spPr>
        <a:xfrm>
          <a:off x="4584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47769</xdr:rowOff>
    </xdr:from>
    <xdr:ext cx="469744" cy="259045"/>
    <xdr:sp macro="" textlink="">
      <xdr:nvSpPr>
        <xdr:cNvPr id="81" name="議会費該当値テキスト"/>
        <xdr:cNvSpPr txBox="1"/>
      </xdr:nvSpPr>
      <xdr:spPr>
        <a:xfrm>
          <a:off x="46863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19939</xdr:rowOff>
    </xdr:from>
    <xdr:to>
      <xdr:col>20</xdr:col>
      <xdr:colOff>38100</xdr:colOff>
      <xdr:row>34</xdr:row>
      <xdr:rowOff>121539</xdr:rowOff>
    </xdr:to>
    <xdr:sp macro="" textlink="">
      <xdr:nvSpPr>
        <xdr:cNvPr id="82" name="楕円 81"/>
        <xdr:cNvSpPr/>
      </xdr:nvSpPr>
      <xdr:spPr>
        <a:xfrm>
          <a:off x="3746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138066</xdr:rowOff>
    </xdr:from>
    <xdr:ext cx="469744" cy="259045"/>
    <xdr:sp macro="" textlink="">
      <xdr:nvSpPr>
        <xdr:cNvPr id="83" name="テキスト ボックス 82"/>
        <xdr:cNvSpPr txBox="1"/>
      </xdr:nvSpPr>
      <xdr:spPr>
        <a:xfrm>
          <a:off x="3562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46990</xdr:rowOff>
    </xdr:from>
    <xdr:to>
      <xdr:col>15</xdr:col>
      <xdr:colOff>101600</xdr:colOff>
      <xdr:row>34</xdr:row>
      <xdr:rowOff>148590</xdr:rowOff>
    </xdr:to>
    <xdr:sp macro="" textlink="">
      <xdr:nvSpPr>
        <xdr:cNvPr id="84" name="楕円 83"/>
        <xdr:cNvSpPr/>
      </xdr:nvSpPr>
      <xdr:spPr>
        <a:xfrm>
          <a:off x="2857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165117</xdr:rowOff>
    </xdr:from>
    <xdr:ext cx="469744" cy="259045"/>
    <xdr:sp macro="" textlink="">
      <xdr:nvSpPr>
        <xdr:cNvPr id="85" name="テキスト ボックス 84"/>
        <xdr:cNvSpPr txBox="1"/>
      </xdr:nvSpPr>
      <xdr:spPr>
        <a:xfrm>
          <a:off x="2673428"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64135</xdr:rowOff>
    </xdr:from>
    <xdr:to>
      <xdr:col>10</xdr:col>
      <xdr:colOff>165100</xdr:colOff>
      <xdr:row>33</xdr:row>
      <xdr:rowOff>165735</xdr:rowOff>
    </xdr:to>
    <xdr:sp macro="" textlink="">
      <xdr:nvSpPr>
        <xdr:cNvPr id="86" name="楕円 85"/>
        <xdr:cNvSpPr/>
      </xdr:nvSpPr>
      <xdr:spPr>
        <a:xfrm>
          <a:off x="1968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10812</xdr:rowOff>
    </xdr:from>
    <xdr:ext cx="469744" cy="259045"/>
    <xdr:sp macro="" textlink="">
      <xdr:nvSpPr>
        <xdr:cNvPr id="87" name="テキスト ボックス 86"/>
        <xdr:cNvSpPr txBox="1"/>
      </xdr:nvSpPr>
      <xdr:spPr>
        <a:xfrm>
          <a:off x="1784428"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116332</xdr:rowOff>
    </xdr:from>
    <xdr:to>
      <xdr:col>6</xdr:col>
      <xdr:colOff>38100</xdr:colOff>
      <xdr:row>33</xdr:row>
      <xdr:rowOff>46482</xdr:rowOff>
    </xdr:to>
    <xdr:sp macro="" textlink="">
      <xdr:nvSpPr>
        <xdr:cNvPr id="88" name="楕円 87"/>
        <xdr:cNvSpPr/>
      </xdr:nvSpPr>
      <xdr:spPr>
        <a:xfrm>
          <a:off x="1079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63009</xdr:rowOff>
    </xdr:from>
    <xdr:ext cx="469744" cy="259045"/>
    <xdr:sp macro="" textlink="">
      <xdr:nvSpPr>
        <xdr:cNvPr id="89" name="テキスト ボックス 88"/>
        <xdr:cNvSpPr txBox="1"/>
      </xdr:nvSpPr>
      <xdr:spPr>
        <a:xfrm>
          <a:off x="895428"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3683</xdr:rowOff>
    </xdr:from>
    <xdr:to>
      <xdr:col>24</xdr:col>
      <xdr:colOff>63500</xdr:colOff>
      <xdr:row>59</xdr:row>
      <xdr:rowOff>4900</xdr:rowOff>
    </xdr:to>
    <xdr:cxnSp macro="">
      <xdr:nvCxnSpPr>
        <xdr:cNvPr id="118" name="直線コネクタ 117"/>
        <xdr:cNvCxnSpPr/>
      </xdr:nvCxnSpPr>
      <xdr:spPr>
        <a:xfrm flipV="1">
          <a:off x="3797300" y="10119233"/>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4900</xdr:rowOff>
    </xdr:from>
    <xdr:to>
      <xdr:col>19</xdr:col>
      <xdr:colOff>177800</xdr:colOff>
      <xdr:row>59</xdr:row>
      <xdr:rowOff>4981</xdr:rowOff>
    </xdr:to>
    <xdr:cxnSp macro="">
      <xdr:nvCxnSpPr>
        <xdr:cNvPr id="121" name="直線コネクタ 120"/>
        <xdr:cNvCxnSpPr/>
      </xdr:nvCxnSpPr>
      <xdr:spPr>
        <a:xfrm flipV="1">
          <a:off x="2908300" y="1012045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4981</xdr:rowOff>
    </xdr:from>
    <xdr:to>
      <xdr:col>15</xdr:col>
      <xdr:colOff>50800</xdr:colOff>
      <xdr:row>59</xdr:row>
      <xdr:rowOff>5311</xdr:rowOff>
    </xdr:to>
    <xdr:cxnSp macro="">
      <xdr:nvCxnSpPr>
        <xdr:cNvPr id="124" name="直線コネクタ 123"/>
        <xdr:cNvCxnSpPr/>
      </xdr:nvCxnSpPr>
      <xdr:spPr>
        <a:xfrm flipV="1">
          <a:off x="2019300" y="10120531"/>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5311</xdr:rowOff>
    </xdr:from>
    <xdr:to>
      <xdr:col>10</xdr:col>
      <xdr:colOff>114300</xdr:colOff>
      <xdr:row>59</xdr:row>
      <xdr:rowOff>5380</xdr:rowOff>
    </xdr:to>
    <xdr:cxnSp macro="">
      <xdr:nvCxnSpPr>
        <xdr:cNvPr id="127" name="直線コネクタ 126"/>
        <xdr:cNvCxnSpPr/>
      </xdr:nvCxnSpPr>
      <xdr:spPr>
        <a:xfrm flipV="1">
          <a:off x="1130300" y="1012086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124333</xdr:rowOff>
    </xdr:from>
    <xdr:to>
      <xdr:col>24</xdr:col>
      <xdr:colOff>114300</xdr:colOff>
      <xdr:row>59</xdr:row>
      <xdr:rowOff>54483</xdr:rowOff>
    </xdr:to>
    <xdr:sp macro="" textlink="">
      <xdr:nvSpPr>
        <xdr:cNvPr id="137" name="楕円 136"/>
        <xdr:cNvSpPr/>
      </xdr:nvSpPr>
      <xdr:spPr>
        <a:xfrm>
          <a:off x="45847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125550</xdr:rowOff>
    </xdr:from>
    <xdr:to>
      <xdr:col>20</xdr:col>
      <xdr:colOff>38100</xdr:colOff>
      <xdr:row>59</xdr:row>
      <xdr:rowOff>55700</xdr:rowOff>
    </xdr:to>
    <xdr:sp macro="" textlink="">
      <xdr:nvSpPr>
        <xdr:cNvPr id="139" name="楕円 138"/>
        <xdr:cNvSpPr/>
      </xdr:nvSpPr>
      <xdr:spPr>
        <a:xfrm>
          <a:off x="3746500" y="100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46827</xdr:rowOff>
    </xdr:from>
    <xdr:ext cx="534377" cy="259045"/>
    <xdr:sp macro="" textlink="">
      <xdr:nvSpPr>
        <xdr:cNvPr id="140" name="テキスト ボックス 139"/>
        <xdr:cNvSpPr txBox="1"/>
      </xdr:nvSpPr>
      <xdr:spPr>
        <a:xfrm>
          <a:off x="3530111" y="101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125631</xdr:rowOff>
    </xdr:from>
    <xdr:to>
      <xdr:col>15</xdr:col>
      <xdr:colOff>101600</xdr:colOff>
      <xdr:row>59</xdr:row>
      <xdr:rowOff>55781</xdr:rowOff>
    </xdr:to>
    <xdr:sp macro="" textlink="">
      <xdr:nvSpPr>
        <xdr:cNvPr id="141" name="楕円 140"/>
        <xdr:cNvSpPr/>
      </xdr:nvSpPr>
      <xdr:spPr>
        <a:xfrm>
          <a:off x="2857500" y="100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46908</xdr:rowOff>
    </xdr:from>
    <xdr:ext cx="534377" cy="259045"/>
    <xdr:sp macro="" textlink="">
      <xdr:nvSpPr>
        <xdr:cNvPr id="142" name="テキスト ボックス 141"/>
        <xdr:cNvSpPr txBox="1"/>
      </xdr:nvSpPr>
      <xdr:spPr>
        <a:xfrm>
          <a:off x="2641111" y="101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125961</xdr:rowOff>
    </xdr:from>
    <xdr:to>
      <xdr:col>10</xdr:col>
      <xdr:colOff>165100</xdr:colOff>
      <xdr:row>59</xdr:row>
      <xdr:rowOff>56111</xdr:rowOff>
    </xdr:to>
    <xdr:sp macro="" textlink="">
      <xdr:nvSpPr>
        <xdr:cNvPr id="143" name="楕円 142"/>
        <xdr:cNvSpPr/>
      </xdr:nvSpPr>
      <xdr:spPr>
        <a:xfrm>
          <a:off x="1968500" y="100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47238</xdr:rowOff>
    </xdr:from>
    <xdr:ext cx="534377" cy="259045"/>
    <xdr:sp macro="" textlink="">
      <xdr:nvSpPr>
        <xdr:cNvPr id="144" name="テキスト ボックス 143"/>
        <xdr:cNvSpPr txBox="1"/>
      </xdr:nvSpPr>
      <xdr:spPr>
        <a:xfrm>
          <a:off x="1752111" y="101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126030</xdr:rowOff>
    </xdr:from>
    <xdr:to>
      <xdr:col>6</xdr:col>
      <xdr:colOff>38100</xdr:colOff>
      <xdr:row>59</xdr:row>
      <xdr:rowOff>56180</xdr:rowOff>
    </xdr:to>
    <xdr:sp macro="" textlink="">
      <xdr:nvSpPr>
        <xdr:cNvPr id="145" name="楕円 144"/>
        <xdr:cNvSpPr/>
      </xdr:nvSpPr>
      <xdr:spPr>
        <a:xfrm>
          <a:off x="1079500" y="100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47307</xdr:rowOff>
    </xdr:from>
    <xdr:ext cx="534377" cy="259045"/>
    <xdr:sp macro="" textlink="">
      <xdr:nvSpPr>
        <xdr:cNvPr id="146" name="テキスト ボックス 145"/>
        <xdr:cNvSpPr txBox="1"/>
      </xdr:nvSpPr>
      <xdr:spPr>
        <a:xfrm>
          <a:off x="863111" y="101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141540</xdr:rowOff>
    </xdr:from>
    <xdr:to>
      <xdr:col>24</xdr:col>
      <xdr:colOff>63500</xdr:colOff>
      <xdr:row>77</xdr:row>
      <xdr:rowOff>55640</xdr:rowOff>
    </xdr:to>
    <xdr:cxnSp macro="">
      <xdr:nvCxnSpPr>
        <xdr:cNvPr id="178" name="直線コネクタ 177"/>
        <xdr:cNvCxnSpPr/>
      </xdr:nvCxnSpPr>
      <xdr:spPr>
        <a:xfrm flipV="1">
          <a:off x="3797300" y="13171740"/>
          <a:ext cx="838200" cy="8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55640</xdr:rowOff>
    </xdr:from>
    <xdr:to>
      <xdr:col>19</xdr:col>
      <xdr:colOff>177800</xdr:colOff>
      <xdr:row>77</xdr:row>
      <xdr:rowOff>75735</xdr:rowOff>
    </xdr:to>
    <xdr:cxnSp macro="">
      <xdr:nvCxnSpPr>
        <xdr:cNvPr id="181" name="直線コネクタ 180"/>
        <xdr:cNvCxnSpPr/>
      </xdr:nvCxnSpPr>
      <xdr:spPr>
        <a:xfrm flipV="1">
          <a:off x="2908300" y="13257290"/>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75735</xdr:rowOff>
    </xdr:from>
    <xdr:to>
      <xdr:col>15</xdr:col>
      <xdr:colOff>50800</xdr:colOff>
      <xdr:row>77</xdr:row>
      <xdr:rowOff>106052</xdr:rowOff>
    </xdr:to>
    <xdr:cxnSp macro="">
      <xdr:nvCxnSpPr>
        <xdr:cNvPr id="184" name="直線コネクタ 183"/>
        <xdr:cNvCxnSpPr/>
      </xdr:nvCxnSpPr>
      <xdr:spPr>
        <a:xfrm flipV="1">
          <a:off x="2019300" y="13277385"/>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106052</xdr:rowOff>
    </xdr:from>
    <xdr:to>
      <xdr:col>10</xdr:col>
      <xdr:colOff>114300</xdr:colOff>
      <xdr:row>78</xdr:row>
      <xdr:rowOff>42785</xdr:rowOff>
    </xdr:to>
    <xdr:cxnSp macro="">
      <xdr:nvCxnSpPr>
        <xdr:cNvPr id="187" name="直線コネクタ 186"/>
        <xdr:cNvCxnSpPr/>
      </xdr:nvCxnSpPr>
      <xdr:spPr>
        <a:xfrm flipV="1">
          <a:off x="1130300" y="13307702"/>
          <a:ext cx="889000" cy="1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90740</xdr:rowOff>
    </xdr:from>
    <xdr:to>
      <xdr:col>24</xdr:col>
      <xdr:colOff>114300</xdr:colOff>
      <xdr:row>77</xdr:row>
      <xdr:rowOff>20890</xdr:rowOff>
    </xdr:to>
    <xdr:sp macro="" textlink="">
      <xdr:nvSpPr>
        <xdr:cNvPr id="197" name="楕円 196"/>
        <xdr:cNvSpPr/>
      </xdr:nvSpPr>
      <xdr:spPr>
        <a:xfrm>
          <a:off x="4584700" y="131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113617</xdr:rowOff>
    </xdr:from>
    <xdr:ext cx="599010" cy="259045"/>
    <xdr:sp macro="" textlink="">
      <xdr:nvSpPr>
        <xdr:cNvPr id="198" name="民生費該当値テキスト"/>
        <xdr:cNvSpPr txBox="1"/>
      </xdr:nvSpPr>
      <xdr:spPr>
        <a:xfrm>
          <a:off x="4686300" y="129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4840</xdr:rowOff>
    </xdr:from>
    <xdr:to>
      <xdr:col>20</xdr:col>
      <xdr:colOff>38100</xdr:colOff>
      <xdr:row>77</xdr:row>
      <xdr:rowOff>106440</xdr:rowOff>
    </xdr:to>
    <xdr:sp macro="" textlink="">
      <xdr:nvSpPr>
        <xdr:cNvPr id="199" name="楕円 198"/>
        <xdr:cNvSpPr/>
      </xdr:nvSpPr>
      <xdr:spPr>
        <a:xfrm>
          <a:off x="3746500" y="13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122967</xdr:rowOff>
    </xdr:from>
    <xdr:ext cx="599010" cy="259045"/>
    <xdr:sp macro="" textlink="">
      <xdr:nvSpPr>
        <xdr:cNvPr id="200" name="テキスト ボックス 199"/>
        <xdr:cNvSpPr txBox="1"/>
      </xdr:nvSpPr>
      <xdr:spPr>
        <a:xfrm>
          <a:off x="3497795" y="129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24935</xdr:rowOff>
    </xdr:from>
    <xdr:to>
      <xdr:col>15</xdr:col>
      <xdr:colOff>101600</xdr:colOff>
      <xdr:row>77</xdr:row>
      <xdr:rowOff>126535</xdr:rowOff>
    </xdr:to>
    <xdr:sp macro="" textlink="">
      <xdr:nvSpPr>
        <xdr:cNvPr id="201" name="楕円 200"/>
        <xdr:cNvSpPr/>
      </xdr:nvSpPr>
      <xdr:spPr>
        <a:xfrm>
          <a:off x="2857500" y="132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143062</xdr:rowOff>
    </xdr:from>
    <xdr:ext cx="599010" cy="259045"/>
    <xdr:sp macro="" textlink="">
      <xdr:nvSpPr>
        <xdr:cNvPr id="202" name="テキスト ボックス 201"/>
        <xdr:cNvSpPr txBox="1"/>
      </xdr:nvSpPr>
      <xdr:spPr>
        <a:xfrm>
          <a:off x="2608795" y="1300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55252</xdr:rowOff>
    </xdr:from>
    <xdr:to>
      <xdr:col>10</xdr:col>
      <xdr:colOff>165100</xdr:colOff>
      <xdr:row>77</xdr:row>
      <xdr:rowOff>156852</xdr:rowOff>
    </xdr:to>
    <xdr:sp macro="" textlink="">
      <xdr:nvSpPr>
        <xdr:cNvPr id="203" name="楕円 202"/>
        <xdr:cNvSpPr/>
      </xdr:nvSpPr>
      <xdr:spPr>
        <a:xfrm>
          <a:off x="1968500" y="132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1929</xdr:rowOff>
    </xdr:from>
    <xdr:ext cx="599010" cy="259045"/>
    <xdr:sp macro="" textlink="">
      <xdr:nvSpPr>
        <xdr:cNvPr id="204" name="テキスト ボックス 203"/>
        <xdr:cNvSpPr txBox="1"/>
      </xdr:nvSpPr>
      <xdr:spPr>
        <a:xfrm>
          <a:off x="1719795" y="130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163435</xdr:rowOff>
    </xdr:from>
    <xdr:to>
      <xdr:col>6</xdr:col>
      <xdr:colOff>38100</xdr:colOff>
      <xdr:row>78</xdr:row>
      <xdr:rowOff>93585</xdr:rowOff>
    </xdr:to>
    <xdr:sp macro="" textlink="">
      <xdr:nvSpPr>
        <xdr:cNvPr id="205" name="楕円 204"/>
        <xdr:cNvSpPr/>
      </xdr:nvSpPr>
      <xdr:spPr>
        <a:xfrm>
          <a:off x="1079500" y="133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84712</xdr:rowOff>
    </xdr:from>
    <xdr:ext cx="599010" cy="259045"/>
    <xdr:sp macro="" textlink="">
      <xdr:nvSpPr>
        <xdr:cNvPr id="206" name="テキスト ボックス 205"/>
        <xdr:cNvSpPr txBox="1"/>
      </xdr:nvSpPr>
      <xdr:spPr>
        <a:xfrm>
          <a:off x="830795" y="134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48456</xdr:rowOff>
    </xdr:from>
    <xdr:to>
      <xdr:col>24</xdr:col>
      <xdr:colOff>63500</xdr:colOff>
      <xdr:row>99</xdr:row>
      <xdr:rowOff>65911</xdr:rowOff>
    </xdr:to>
    <xdr:cxnSp macro="">
      <xdr:nvCxnSpPr>
        <xdr:cNvPr id="238" name="直線コネクタ 237"/>
        <xdr:cNvCxnSpPr/>
      </xdr:nvCxnSpPr>
      <xdr:spPr>
        <a:xfrm flipV="1">
          <a:off x="3797300" y="17022006"/>
          <a:ext cx="8382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56800</xdr:rowOff>
    </xdr:from>
    <xdr:to>
      <xdr:col>19</xdr:col>
      <xdr:colOff>177800</xdr:colOff>
      <xdr:row>99</xdr:row>
      <xdr:rowOff>65911</xdr:rowOff>
    </xdr:to>
    <xdr:cxnSp macro="">
      <xdr:nvCxnSpPr>
        <xdr:cNvPr id="241" name="直線コネクタ 240"/>
        <xdr:cNvCxnSpPr/>
      </xdr:nvCxnSpPr>
      <xdr:spPr>
        <a:xfrm>
          <a:off x="2908300" y="1703035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56800</xdr:rowOff>
    </xdr:from>
    <xdr:to>
      <xdr:col>15</xdr:col>
      <xdr:colOff>50800</xdr:colOff>
      <xdr:row>99</xdr:row>
      <xdr:rowOff>67348</xdr:rowOff>
    </xdr:to>
    <xdr:cxnSp macro="">
      <xdr:nvCxnSpPr>
        <xdr:cNvPr id="244" name="直線コネクタ 243"/>
        <xdr:cNvCxnSpPr/>
      </xdr:nvCxnSpPr>
      <xdr:spPr>
        <a:xfrm flipV="1">
          <a:off x="2019300" y="1703035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112922</xdr:rowOff>
    </xdr:from>
    <xdr:to>
      <xdr:col>10</xdr:col>
      <xdr:colOff>114300</xdr:colOff>
      <xdr:row>99</xdr:row>
      <xdr:rowOff>67348</xdr:rowOff>
    </xdr:to>
    <xdr:cxnSp macro="">
      <xdr:nvCxnSpPr>
        <xdr:cNvPr id="247" name="直線コネクタ 246"/>
        <xdr:cNvCxnSpPr/>
      </xdr:nvCxnSpPr>
      <xdr:spPr>
        <a:xfrm>
          <a:off x="1130300" y="16915022"/>
          <a:ext cx="889000" cy="1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169106</xdr:rowOff>
    </xdr:from>
    <xdr:to>
      <xdr:col>24</xdr:col>
      <xdr:colOff>114300</xdr:colOff>
      <xdr:row>99</xdr:row>
      <xdr:rowOff>99256</xdr:rowOff>
    </xdr:to>
    <xdr:sp macro="" textlink="">
      <xdr:nvSpPr>
        <xdr:cNvPr id="257" name="楕円 256"/>
        <xdr:cNvSpPr/>
      </xdr:nvSpPr>
      <xdr:spPr>
        <a:xfrm>
          <a:off x="45847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84033</xdr:rowOff>
    </xdr:from>
    <xdr:ext cx="534377" cy="259045"/>
    <xdr:sp macro="" textlink="">
      <xdr:nvSpPr>
        <xdr:cNvPr id="258" name="衛生費該当値テキスト"/>
        <xdr:cNvSpPr txBox="1"/>
      </xdr:nvSpPr>
      <xdr:spPr>
        <a:xfrm>
          <a:off x="4686300" y="168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15111</xdr:rowOff>
    </xdr:from>
    <xdr:to>
      <xdr:col>20</xdr:col>
      <xdr:colOff>38100</xdr:colOff>
      <xdr:row>99</xdr:row>
      <xdr:rowOff>116711</xdr:rowOff>
    </xdr:to>
    <xdr:sp macro="" textlink="">
      <xdr:nvSpPr>
        <xdr:cNvPr id="259" name="楕円 258"/>
        <xdr:cNvSpPr/>
      </xdr:nvSpPr>
      <xdr:spPr>
        <a:xfrm>
          <a:off x="3746500" y="16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107838</xdr:rowOff>
    </xdr:from>
    <xdr:ext cx="534377" cy="259045"/>
    <xdr:sp macro="" textlink="">
      <xdr:nvSpPr>
        <xdr:cNvPr id="260" name="テキスト ボックス 259"/>
        <xdr:cNvSpPr txBox="1"/>
      </xdr:nvSpPr>
      <xdr:spPr>
        <a:xfrm>
          <a:off x="3530111" y="170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6000</xdr:rowOff>
    </xdr:from>
    <xdr:to>
      <xdr:col>15</xdr:col>
      <xdr:colOff>101600</xdr:colOff>
      <xdr:row>99</xdr:row>
      <xdr:rowOff>107600</xdr:rowOff>
    </xdr:to>
    <xdr:sp macro="" textlink="">
      <xdr:nvSpPr>
        <xdr:cNvPr id="261" name="楕円 260"/>
        <xdr:cNvSpPr/>
      </xdr:nvSpPr>
      <xdr:spPr>
        <a:xfrm>
          <a:off x="28575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98727</xdr:rowOff>
    </xdr:from>
    <xdr:ext cx="534377" cy="259045"/>
    <xdr:sp macro="" textlink="">
      <xdr:nvSpPr>
        <xdr:cNvPr id="262" name="テキスト ボックス 261"/>
        <xdr:cNvSpPr txBox="1"/>
      </xdr:nvSpPr>
      <xdr:spPr>
        <a:xfrm>
          <a:off x="2641111" y="17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16548</xdr:rowOff>
    </xdr:from>
    <xdr:to>
      <xdr:col>10</xdr:col>
      <xdr:colOff>165100</xdr:colOff>
      <xdr:row>99</xdr:row>
      <xdr:rowOff>118148</xdr:rowOff>
    </xdr:to>
    <xdr:sp macro="" textlink="">
      <xdr:nvSpPr>
        <xdr:cNvPr id="263" name="楕円 262"/>
        <xdr:cNvSpPr/>
      </xdr:nvSpPr>
      <xdr:spPr>
        <a:xfrm>
          <a:off x="1968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109275</xdr:rowOff>
    </xdr:from>
    <xdr:ext cx="534377" cy="259045"/>
    <xdr:sp macro="" textlink="">
      <xdr:nvSpPr>
        <xdr:cNvPr id="264" name="テキスト ボックス 263"/>
        <xdr:cNvSpPr txBox="1"/>
      </xdr:nvSpPr>
      <xdr:spPr>
        <a:xfrm>
          <a:off x="1752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62122</xdr:rowOff>
    </xdr:from>
    <xdr:to>
      <xdr:col>6</xdr:col>
      <xdr:colOff>38100</xdr:colOff>
      <xdr:row>98</xdr:row>
      <xdr:rowOff>163722</xdr:rowOff>
    </xdr:to>
    <xdr:sp macro="" textlink="">
      <xdr:nvSpPr>
        <xdr:cNvPr id="265" name="楕円 264"/>
        <xdr:cNvSpPr/>
      </xdr:nvSpPr>
      <xdr:spPr>
        <a:xfrm>
          <a:off x="1079500" y="168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154849</xdr:rowOff>
    </xdr:from>
    <xdr:ext cx="534377" cy="259045"/>
    <xdr:sp macro="" textlink="">
      <xdr:nvSpPr>
        <xdr:cNvPr id="266" name="テキスト ボックス 265"/>
        <xdr:cNvSpPr txBox="1"/>
      </xdr:nvSpPr>
      <xdr:spPr>
        <a:xfrm>
          <a:off x="863111" y="169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38</xdr:row>
      <xdr:rowOff>132461</xdr:rowOff>
    </xdr:to>
    <xdr:cxnSp macro="">
      <xdr:nvCxnSpPr>
        <xdr:cNvPr id="295" name="直線コネクタ 294"/>
        <xdr:cNvCxnSpPr/>
      </xdr:nvCxnSpPr>
      <xdr:spPr>
        <a:xfrm>
          <a:off x="9639300" y="664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134366</xdr:rowOff>
    </xdr:to>
    <xdr:cxnSp macro="">
      <xdr:nvCxnSpPr>
        <xdr:cNvPr id="298" name="直線コネクタ 297"/>
        <xdr:cNvCxnSpPr/>
      </xdr:nvCxnSpPr>
      <xdr:spPr>
        <a:xfrm flipV="1">
          <a:off x="8750300" y="664756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134366</xdr:rowOff>
    </xdr:to>
    <xdr:cxnSp macro="">
      <xdr:nvCxnSpPr>
        <xdr:cNvPr id="301" name="直線コネクタ 300"/>
        <xdr:cNvCxnSpPr/>
      </xdr:nvCxnSpPr>
      <xdr:spPr>
        <a:xfrm>
          <a:off x="7861300" y="664451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129413</xdr:rowOff>
    </xdr:from>
    <xdr:to>
      <xdr:col>41</xdr:col>
      <xdr:colOff>50800</xdr:colOff>
      <xdr:row>38</xdr:row>
      <xdr:rowOff>142367</xdr:rowOff>
    </xdr:to>
    <xdr:cxnSp macro="">
      <xdr:nvCxnSpPr>
        <xdr:cNvPr id="304" name="直線コネクタ 303"/>
        <xdr:cNvCxnSpPr/>
      </xdr:nvCxnSpPr>
      <xdr:spPr>
        <a:xfrm flipV="1">
          <a:off x="6972300" y="664451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14" name="楕円 313"/>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15" name="労働費該当値テキスト"/>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16" name="楕円 315"/>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7" name="テキスト ボックス 316"/>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83566</xdr:rowOff>
    </xdr:from>
    <xdr:to>
      <xdr:col>46</xdr:col>
      <xdr:colOff>38100</xdr:colOff>
      <xdr:row>39</xdr:row>
      <xdr:rowOff>13716</xdr:rowOff>
    </xdr:to>
    <xdr:sp macro="" textlink="">
      <xdr:nvSpPr>
        <xdr:cNvPr id="318" name="楕円 317"/>
        <xdr:cNvSpPr/>
      </xdr:nvSpPr>
      <xdr:spPr>
        <a:xfrm>
          <a:off x="8699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4843</xdr:rowOff>
    </xdr:from>
    <xdr:ext cx="378565" cy="259045"/>
    <xdr:sp macro="" textlink="">
      <xdr:nvSpPr>
        <xdr:cNvPr id="319" name="テキスト ボックス 318"/>
        <xdr:cNvSpPr txBox="1"/>
      </xdr:nvSpPr>
      <xdr:spPr>
        <a:xfrm>
          <a:off x="8561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78613</xdr:rowOff>
    </xdr:from>
    <xdr:to>
      <xdr:col>41</xdr:col>
      <xdr:colOff>101600</xdr:colOff>
      <xdr:row>39</xdr:row>
      <xdr:rowOff>8763</xdr:rowOff>
    </xdr:to>
    <xdr:sp macro="" textlink="">
      <xdr:nvSpPr>
        <xdr:cNvPr id="320" name="楕円 319"/>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171340</xdr:rowOff>
    </xdr:from>
    <xdr:ext cx="378565" cy="259045"/>
    <xdr:sp macro="" textlink="">
      <xdr:nvSpPr>
        <xdr:cNvPr id="321" name="テキスト ボックス 320"/>
        <xdr:cNvSpPr txBox="1"/>
      </xdr:nvSpPr>
      <xdr:spPr>
        <a:xfrm>
          <a:off x="767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91567</xdr:rowOff>
    </xdr:from>
    <xdr:to>
      <xdr:col>36</xdr:col>
      <xdr:colOff>165100</xdr:colOff>
      <xdr:row>39</xdr:row>
      <xdr:rowOff>21717</xdr:rowOff>
    </xdr:to>
    <xdr:sp macro="" textlink="">
      <xdr:nvSpPr>
        <xdr:cNvPr id="322" name="楕円 321"/>
        <xdr:cNvSpPr/>
      </xdr:nvSpPr>
      <xdr:spPr>
        <a:xfrm>
          <a:off x="6921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12844</xdr:rowOff>
    </xdr:from>
    <xdr:ext cx="378565" cy="259045"/>
    <xdr:sp macro="" textlink="">
      <xdr:nvSpPr>
        <xdr:cNvPr id="323" name="テキスト ボックス 322"/>
        <xdr:cNvSpPr txBox="1"/>
      </xdr:nvSpPr>
      <xdr:spPr>
        <a:xfrm>
          <a:off x="6783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36079</xdr:rowOff>
    </xdr:from>
    <xdr:to>
      <xdr:col>55</xdr:col>
      <xdr:colOff>0</xdr:colOff>
      <xdr:row>59</xdr:row>
      <xdr:rowOff>40798</xdr:rowOff>
    </xdr:to>
    <xdr:cxnSp macro="">
      <xdr:nvCxnSpPr>
        <xdr:cNvPr id="354" name="直線コネクタ 353"/>
        <xdr:cNvCxnSpPr/>
      </xdr:nvCxnSpPr>
      <xdr:spPr>
        <a:xfrm>
          <a:off x="9639300" y="10151629"/>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36079</xdr:rowOff>
    </xdr:from>
    <xdr:to>
      <xdr:col>50</xdr:col>
      <xdr:colOff>114300</xdr:colOff>
      <xdr:row>59</xdr:row>
      <xdr:rowOff>48815</xdr:rowOff>
    </xdr:to>
    <xdr:cxnSp macro="">
      <xdr:nvCxnSpPr>
        <xdr:cNvPr id="357" name="直線コネクタ 356"/>
        <xdr:cNvCxnSpPr/>
      </xdr:nvCxnSpPr>
      <xdr:spPr>
        <a:xfrm flipV="1">
          <a:off x="8750300" y="1015162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47803</xdr:rowOff>
    </xdr:from>
    <xdr:to>
      <xdr:col>45</xdr:col>
      <xdr:colOff>177800</xdr:colOff>
      <xdr:row>59</xdr:row>
      <xdr:rowOff>48815</xdr:rowOff>
    </xdr:to>
    <xdr:cxnSp macro="">
      <xdr:nvCxnSpPr>
        <xdr:cNvPr id="360" name="直線コネクタ 359"/>
        <xdr:cNvCxnSpPr/>
      </xdr:nvCxnSpPr>
      <xdr:spPr>
        <a:xfrm>
          <a:off x="7861300" y="1016335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47803</xdr:rowOff>
    </xdr:from>
    <xdr:to>
      <xdr:col>41</xdr:col>
      <xdr:colOff>50800</xdr:colOff>
      <xdr:row>59</xdr:row>
      <xdr:rowOff>53126</xdr:rowOff>
    </xdr:to>
    <xdr:cxnSp macro="">
      <xdr:nvCxnSpPr>
        <xdr:cNvPr id="363" name="直線コネクタ 362"/>
        <xdr:cNvCxnSpPr/>
      </xdr:nvCxnSpPr>
      <xdr:spPr>
        <a:xfrm flipV="1">
          <a:off x="6972300" y="1016335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161448</xdr:rowOff>
    </xdr:from>
    <xdr:to>
      <xdr:col>55</xdr:col>
      <xdr:colOff>50800</xdr:colOff>
      <xdr:row>59</xdr:row>
      <xdr:rowOff>91598</xdr:rowOff>
    </xdr:to>
    <xdr:sp macro="" textlink="">
      <xdr:nvSpPr>
        <xdr:cNvPr id="373" name="楕円 372"/>
        <xdr:cNvSpPr/>
      </xdr:nvSpPr>
      <xdr:spPr>
        <a:xfrm>
          <a:off x="10426700" y="101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76375</xdr:rowOff>
    </xdr:from>
    <xdr:ext cx="469744" cy="259045"/>
    <xdr:sp macro="" textlink="">
      <xdr:nvSpPr>
        <xdr:cNvPr id="374" name="農林水産業費該当値テキスト"/>
        <xdr:cNvSpPr txBox="1"/>
      </xdr:nvSpPr>
      <xdr:spPr>
        <a:xfrm>
          <a:off x="10528300" y="100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156729</xdr:rowOff>
    </xdr:from>
    <xdr:to>
      <xdr:col>50</xdr:col>
      <xdr:colOff>165100</xdr:colOff>
      <xdr:row>59</xdr:row>
      <xdr:rowOff>86879</xdr:rowOff>
    </xdr:to>
    <xdr:sp macro="" textlink="">
      <xdr:nvSpPr>
        <xdr:cNvPr id="375" name="楕円 374"/>
        <xdr:cNvSpPr/>
      </xdr:nvSpPr>
      <xdr:spPr>
        <a:xfrm>
          <a:off x="9588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78006</xdr:rowOff>
    </xdr:from>
    <xdr:ext cx="469744" cy="259045"/>
    <xdr:sp macro="" textlink="">
      <xdr:nvSpPr>
        <xdr:cNvPr id="376" name="テキスト ボックス 375"/>
        <xdr:cNvSpPr txBox="1"/>
      </xdr:nvSpPr>
      <xdr:spPr>
        <a:xfrm>
          <a:off x="9404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169465</xdr:rowOff>
    </xdr:from>
    <xdr:to>
      <xdr:col>46</xdr:col>
      <xdr:colOff>38100</xdr:colOff>
      <xdr:row>59</xdr:row>
      <xdr:rowOff>99615</xdr:rowOff>
    </xdr:to>
    <xdr:sp macro="" textlink="">
      <xdr:nvSpPr>
        <xdr:cNvPr id="377" name="楕円 376"/>
        <xdr:cNvSpPr/>
      </xdr:nvSpPr>
      <xdr:spPr>
        <a:xfrm>
          <a:off x="8699500" y="101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90742</xdr:rowOff>
    </xdr:from>
    <xdr:ext cx="469744" cy="259045"/>
    <xdr:sp macro="" textlink="">
      <xdr:nvSpPr>
        <xdr:cNvPr id="378" name="テキスト ボックス 377"/>
        <xdr:cNvSpPr txBox="1"/>
      </xdr:nvSpPr>
      <xdr:spPr>
        <a:xfrm>
          <a:off x="8515428" y="10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168453</xdr:rowOff>
    </xdr:from>
    <xdr:to>
      <xdr:col>41</xdr:col>
      <xdr:colOff>101600</xdr:colOff>
      <xdr:row>59</xdr:row>
      <xdr:rowOff>98603</xdr:rowOff>
    </xdr:to>
    <xdr:sp macro="" textlink="">
      <xdr:nvSpPr>
        <xdr:cNvPr id="379" name="楕円 378"/>
        <xdr:cNvSpPr/>
      </xdr:nvSpPr>
      <xdr:spPr>
        <a:xfrm>
          <a:off x="7810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89730</xdr:rowOff>
    </xdr:from>
    <xdr:ext cx="469744" cy="259045"/>
    <xdr:sp macro="" textlink="">
      <xdr:nvSpPr>
        <xdr:cNvPr id="380" name="テキスト ボックス 379"/>
        <xdr:cNvSpPr txBox="1"/>
      </xdr:nvSpPr>
      <xdr:spPr>
        <a:xfrm>
          <a:off x="7626428"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2326</xdr:rowOff>
    </xdr:from>
    <xdr:to>
      <xdr:col>36</xdr:col>
      <xdr:colOff>165100</xdr:colOff>
      <xdr:row>59</xdr:row>
      <xdr:rowOff>103926</xdr:rowOff>
    </xdr:to>
    <xdr:sp macro="" textlink="">
      <xdr:nvSpPr>
        <xdr:cNvPr id="381" name="楕円 380"/>
        <xdr:cNvSpPr/>
      </xdr:nvSpPr>
      <xdr:spPr>
        <a:xfrm>
          <a:off x="6921500" y="101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95053</xdr:rowOff>
    </xdr:from>
    <xdr:ext cx="469744" cy="259045"/>
    <xdr:sp macro="" textlink="">
      <xdr:nvSpPr>
        <xdr:cNvPr id="382" name="テキスト ボックス 381"/>
        <xdr:cNvSpPr txBox="1"/>
      </xdr:nvSpPr>
      <xdr:spPr>
        <a:xfrm>
          <a:off x="6737428" y="102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146329</xdr:rowOff>
    </xdr:from>
    <xdr:to>
      <xdr:col>55</xdr:col>
      <xdr:colOff>0</xdr:colOff>
      <xdr:row>78</xdr:row>
      <xdr:rowOff>75412</xdr:rowOff>
    </xdr:to>
    <xdr:cxnSp macro="">
      <xdr:nvCxnSpPr>
        <xdr:cNvPr id="411" name="直線コネクタ 410"/>
        <xdr:cNvCxnSpPr/>
      </xdr:nvCxnSpPr>
      <xdr:spPr>
        <a:xfrm>
          <a:off x="9639300" y="13347979"/>
          <a:ext cx="838200" cy="1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146329</xdr:rowOff>
    </xdr:from>
    <xdr:to>
      <xdr:col>50</xdr:col>
      <xdr:colOff>114300</xdr:colOff>
      <xdr:row>78</xdr:row>
      <xdr:rowOff>58598</xdr:rowOff>
    </xdr:to>
    <xdr:cxnSp macro="">
      <xdr:nvCxnSpPr>
        <xdr:cNvPr id="414" name="直線コネクタ 413"/>
        <xdr:cNvCxnSpPr/>
      </xdr:nvCxnSpPr>
      <xdr:spPr>
        <a:xfrm flipV="1">
          <a:off x="8750300" y="13347979"/>
          <a:ext cx="889000" cy="8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58598</xdr:rowOff>
    </xdr:from>
    <xdr:to>
      <xdr:col>45</xdr:col>
      <xdr:colOff>177800</xdr:colOff>
      <xdr:row>78</xdr:row>
      <xdr:rowOff>119698</xdr:rowOff>
    </xdr:to>
    <xdr:cxnSp macro="">
      <xdr:nvCxnSpPr>
        <xdr:cNvPr id="417" name="直線コネクタ 416"/>
        <xdr:cNvCxnSpPr/>
      </xdr:nvCxnSpPr>
      <xdr:spPr>
        <a:xfrm flipV="1">
          <a:off x="7861300" y="13431698"/>
          <a:ext cx="8890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119698</xdr:rowOff>
    </xdr:from>
    <xdr:to>
      <xdr:col>41</xdr:col>
      <xdr:colOff>50800</xdr:colOff>
      <xdr:row>79</xdr:row>
      <xdr:rowOff>35192</xdr:rowOff>
    </xdr:to>
    <xdr:cxnSp macro="">
      <xdr:nvCxnSpPr>
        <xdr:cNvPr id="420" name="直線コネクタ 419"/>
        <xdr:cNvCxnSpPr/>
      </xdr:nvCxnSpPr>
      <xdr:spPr>
        <a:xfrm flipV="1">
          <a:off x="6972300" y="13492798"/>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24612</xdr:rowOff>
    </xdr:from>
    <xdr:to>
      <xdr:col>55</xdr:col>
      <xdr:colOff>50800</xdr:colOff>
      <xdr:row>78</xdr:row>
      <xdr:rowOff>126212</xdr:rowOff>
    </xdr:to>
    <xdr:sp macro="" textlink="">
      <xdr:nvSpPr>
        <xdr:cNvPr id="430" name="楕円 429"/>
        <xdr:cNvSpPr/>
      </xdr:nvSpPr>
      <xdr:spPr>
        <a:xfrm>
          <a:off x="10426700" y="133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47489</xdr:rowOff>
    </xdr:from>
    <xdr:ext cx="534377" cy="259045"/>
    <xdr:sp macro="" textlink="">
      <xdr:nvSpPr>
        <xdr:cNvPr id="431" name="商工費該当値テキスト"/>
        <xdr:cNvSpPr txBox="1"/>
      </xdr:nvSpPr>
      <xdr:spPr>
        <a:xfrm>
          <a:off x="10528300" y="1324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95529</xdr:rowOff>
    </xdr:from>
    <xdr:to>
      <xdr:col>50</xdr:col>
      <xdr:colOff>165100</xdr:colOff>
      <xdr:row>78</xdr:row>
      <xdr:rowOff>25679</xdr:rowOff>
    </xdr:to>
    <xdr:sp macro="" textlink="">
      <xdr:nvSpPr>
        <xdr:cNvPr id="432" name="楕円 431"/>
        <xdr:cNvSpPr/>
      </xdr:nvSpPr>
      <xdr:spPr>
        <a:xfrm>
          <a:off x="9588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42206</xdr:rowOff>
    </xdr:from>
    <xdr:ext cx="534377" cy="259045"/>
    <xdr:sp macro="" textlink="">
      <xdr:nvSpPr>
        <xdr:cNvPr id="433" name="テキスト ボックス 432"/>
        <xdr:cNvSpPr txBox="1"/>
      </xdr:nvSpPr>
      <xdr:spPr>
        <a:xfrm>
          <a:off x="9372111" y="130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7798</xdr:rowOff>
    </xdr:from>
    <xdr:to>
      <xdr:col>46</xdr:col>
      <xdr:colOff>38100</xdr:colOff>
      <xdr:row>78</xdr:row>
      <xdr:rowOff>109398</xdr:rowOff>
    </xdr:to>
    <xdr:sp macro="" textlink="">
      <xdr:nvSpPr>
        <xdr:cNvPr id="434" name="楕円 433"/>
        <xdr:cNvSpPr/>
      </xdr:nvSpPr>
      <xdr:spPr>
        <a:xfrm>
          <a:off x="8699500" y="133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125925</xdr:rowOff>
    </xdr:from>
    <xdr:ext cx="534377" cy="259045"/>
    <xdr:sp macro="" textlink="">
      <xdr:nvSpPr>
        <xdr:cNvPr id="435" name="テキスト ボックス 434"/>
        <xdr:cNvSpPr txBox="1"/>
      </xdr:nvSpPr>
      <xdr:spPr>
        <a:xfrm>
          <a:off x="8483111" y="131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68898</xdr:rowOff>
    </xdr:from>
    <xdr:to>
      <xdr:col>41</xdr:col>
      <xdr:colOff>101600</xdr:colOff>
      <xdr:row>78</xdr:row>
      <xdr:rowOff>170498</xdr:rowOff>
    </xdr:to>
    <xdr:sp macro="" textlink="">
      <xdr:nvSpPr>
        <xdr:cNvPr id="436" name="楕円 435"/>
        <xdr:cNvSpPr/>
      </xdr:nvSpPr>
      <xdr:spPr>
        <a:xfrm>
          <a:off x="7810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15575</xdr:rowOff>
    </xdr:from>
    <xdr:ext cx="469744" cy="259045"/>
    <xdr:sp macro="" textlink="">
      <xdr:nvSpPr>
        <xdr:cNvPr id="437" name="テキスト ボックス 436"/>
        <xdr:cNvSpPr txBox="1"/>
      </xdr:nvSpPr>
      <xdr:spPr>
        <a:xfrm>
          <a:off x="7626428" y="132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155842</xdr:rowOff>
    </xdr:from>
    <xdr:to>
      <xdr:col>36</xdr:col>
      <xdr:colOff>165100</xdr:colOff>
      <xdr:row>79</xdr:row>
      <xdr:rowOff>85992</xdr:rowOff>
    </xdr:to>
    <xdr:sp macro="" textlink="">
      <xdr:nvSpPr>
        <xdr:cNvPr id="438" name="楕円 437"/>
        <xdr:cNvSpPr/>
      </xdr:nvSpPr>
      <xdr:spPr>
        <a:xfrm>
          <a:off x="6921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77119</xdr:rowOff>
    </xdr:from>
    <xdr:ext cx="378565" cy="259045"/>
    <xdr:sp macro="" textlink="">
      <xdr:nvSpPr>
        <xdr:cNvPr id="439" name="テキスト ボックス 438"/>
        <xdr:cNvSpPr txBox="1"/>
      </xdr:nvSpPr>
      <xdr:spPr>
        <a:xfrm>
          <a:off x="6783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53355</xdr:rowOff>
    </xdr:from>
    <xdr:to>
      <xdr:col>55</xdr:col>
      <xdr:colOff>0</xdr:colOff>
      <xdr:row>94</xdr:row>
      <xdr:rowOff>87764</xdr:rowOff>
    </xdr:to>
    <xdr:cxnSp macro="">
      <xdr:nvCxnSpPr>
        <xdr:cNvPr id="470" name="直線コネクタ 469"/>
        <xdr:cNvCxnSpPr/>
      </xdr:nvCxnSpPr>
      <xdr:spPr>
        <a:xfrm flipV="1">
          <a:off x="9639300" y="16169655"/>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59178</xdr:rowOff>
    </xdr:from>
    <xdr:to>
      <xdr:col>50</xdr:col>
      <xdr:colOff>114300</xdr:colOff>
      <xdr:row>94</xdr:row>
      <xdr:rowOff>87764</xdr:rowOff>
    </xdr:to>
    <xdr:cxnSp macro="">
      <xdr:nvCxnSpPr>
        <xdr:cNvPr id="473" name="直線コネクタ 472"/>
        <xdr:cNvCxnSpPr/>
      </xdr:nvCxnSpPr>
      <xdr:spPr>
        <a:xfrm>
          <a:off x="8750300" y="16175478"/>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59178</xdr:rowOff>
    </xdr:from>
    <xdr:to>
      <xdr:col>45</xdr:col>
      <xdr:colOff>177800</xdr:colOff>
      <xdr:row>94</xdr:row>
      <xdr:rowOff>133104</xdr:rowOff>
    </xdr:to>
    <xdr:cxnSp macro="">
      <xdr:nvCxnSpPr>
        <xdr:cNvPr id="476" name="直線コネクタ 475"/>
        <xdr:cNvCxnSpPr/>
      </xdr:nvCxnSpPr>
      <xdr:spPr>
        <a:xfrm flipV="1">
          <a:off x="7861300" y="16175478"/>
          <a:ext cx="889000" cy="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133104</xdr:rowOff>
    </xdr:from>
    <xdr:to>
      <xdr:col>41</xdr:col>
      <xdr:colOff>50800</xdr:colOff>
      <xdr:row>95</xdr:row>
      <xdr:rowOff>132178</xdr:rowOff>
    </xdr:to>
    <xdr:cxnSp macro="">
      <xdr:nvCxnSpPr>
        <xdr:cNvPr id="479" name="直線コネクタ 478"/>
        <xdr:cNvCxnSpPr/>
      </xdr:nvCxnSpPr>
      <xdr:spPr>
        <a:xfrm flipV="1">
          <a:off x="6972300" y="16249404"/>
          <a:ext cx="889000" cy="1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2555</xdr:rowOff>
    </xdr:from>
    <xdr:to>
      <xdr:col>55</xdr:col>
      <xdr:colOff>50800</xdr:colOff>
      <xdr:row>94</xdr:row>
      <xdr:rowOff>104155</xdr:rowOff>
    </xdr:to>
    <xdr:sp macro="" textlink="">
      <xdr:nvSpPr>
        <xdr:cNvPr id="489" name="楕円 488"/>
        <xdr:cNvSpPr/>
      </xdr:nvSpPr>
      <xdr:spPr>
        <a:xfrm>
          <a:off x="10426700" y="161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25432</xdr:rowOff>
    </xdr:from>
    <xdr:ext cx="534377" cy="259045"/>
    <xdr:sp macro="" textlink="">
      <xdr:nvSpPr>
        <xdr:cNvPr id="490" name="土木費該当値テキスト"/>
        <xdr:cNvSpPr txBox="1"/>
      </xdr:nvSpPr>
      <xdr:spPr>
        <a:xfrm>
          <a:off x="10528300" y="159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36964</xdr:rowOff>
    </xdr:from>
    <xdr:to>
      <xdr:col>50</xdr:col>
      <xdr:colOff>165100</xdr:colOff>
      <xdr:row>94</xdr:row>
      <xdr:rowOff>138564</xdr:rowOff>
    </xdr:to>
    <xdr:sp macro="" textlink="">
      <xdr:nvSpPr>
        <xdr:cNvPr id="491" name="楕円 490"/>
        <xdr:cNvSpPr/>
      </xdr:nvSpPr>
      <xdr:spPr>
        <a:xfrm>
          <a:off x="9588500" y="161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155091</xdr:rowOff>
    </xdr:from>
    <xdr:ext cx="534377" cy="259045"/>
    <xdr:sp macro="" textlink="">
      <xdr:nvSpPr>
        <xdr:cNvPr id="492" name="テキスト ボックス 491"/>
        <xdr:cNvSpPr txBox="1"/>
      </xdr:nvSpPr>
      <xdr:spPr>
        <a:xfrm>
          <a:off x="9372111" y="159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8378</xdr:rowOff>
    </xdr:from>
    <xdr:to>
      <xdr:col>46</xdr:col>
      <xdr:colOff>38100</xdr:colOff>
      <xdr:row>94</xdr:row>
      <xdr:rowOff>109978</xdr:rowOff>
    </xdr:to>
    <xdr:sp macro="" textlink="">
      <xdr:nvSpPr>
        <xdr:cNvPr id="493" name="楕円 492"/>
        <xdr:cNvSpPr/>
      </xdr:nvSpPr>
      <xdr:spPr>
        <a:xfrm>
          <a:off x="8699500" y="161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126505</xdr:rowOff>
    </xdr:from>
    <xdr:ext cx="534377" cy="259045"/>
    <xdr:sp macro="" textlink="">
      <xdr:nvSpPr>
        <xdr:cNvPr id="494" name="テキスト ボックス 493"/>
        <xdr:cNvSpPr txBox="1"/>
      </xdr:nvSpPr>
      <xdr:spPr>
        <a:xfrm>
          <a:off x="8483111" y="158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82304</xdr:rowOff>
    </xdr:from>
    <xdr:to>
      <xdr:col>41</xdr:col>
      <xdr:colOff>101600</xdr:colOff>
      <xdr:row>95</xdr:row>
      <xdr:rowOff>12454</xdr:rowOff>
    </xdr:to>
    <xdr:sp macro="" textlink="">
      <xdr:nvSpPr>
        <xdr:cNvPr id="495" name="楕円 494"/>
        <xdr:cNvSpPr/>
      </xdr:nvSpPr>
      <xdr:spPr>
        <a:xfrm>
          <a:off x="7810500" y="161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28981</xdr:rowOff>
    </xdr:from>
    <xdr:ext cx="534377" cy="259045"/>
    <xdr:sp macro="" textlink="">
      <xdr:nvSpPr>
        <xdr:cNvPr id="496" name="テキスト ボックス 495"/>
        <xdr:cNvSpPr txBox="1"/>
      </xdr:nvSpPr>
      <xdr:spPr>
        <a:xfrm>
          <a:off x="7594111" y="15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81378</xdr:rowOff>
    </xdr:from>
    <xdr:to>
      <xdr:col>36</xdr:col>
      <xdr:colOff>165100</xdr:colOff>
      <xdr:row>96</xdr:row>
      <xdr:rowOff>11528</xdr:rowOff>
    </xdr:to>
    <xdr:sp macro="" textlink="">
      <xdr:nvSpPr>
        <xdr:cNvPr id="497" name="楕円 496"/>
        <xdr:cNvSpPr/>
      </xdr:nvSpPr>
      <xdr:spPr>
        <a:xfrm>
          <a:off x="6921500" y="16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28055</xdr:rowOff>
    </xdr:from>
    <xdr:ext cx="534377" cy="259045"/>
    <xdr:sp macro="" textlink="">
      <xdr:nvSpPr>
        <xdr:cNvPr id="498" name="テキスト ボックス 497"/>
        <xdr:cNvSpPr txBox="1"/>
      </xdr:nvSpPr>
      <xdr:spPr>
        <a:xfrm>
          <a:off x="6705111" y="161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63508</xdr:rowOff>
    </xdr:from>
    <xdr:to>
      <xdr:col>85</xdr:col>
      <xdr:colOff>127000</xdr:colOff>
      <xdr:row>37</xdr:row>
      <xdr:rowOff>105296</xdr:rowOff>
    </xdr:to>
    <xdr:cxnSp macro="">
      <xdr:nvCxnSpPr>
        <xdr:cNvPr id="525" name="直線コネクタ 524"/>
        <xdr:cNvCxnSpPr/>
      </xdr:nvCxnSpPr>
      <xdr:spPr>
        <a:xfrm>
          <a:off x="15481300" y="6407158"/>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63508</xdr:rowOff>
    </xdr:from>
    <xdr:to>
      <xdr:col>81</xdr:col>
      <xdr:colOff>50800</xdr:colOff>
      <xdr:row>37</xdr:row>
      <xdr:rowOff>84836</xdr:rowOff>
    </xdr:to>
    <xdr:cxnSp macro="">
      <xdr:nvCxnSpPr>
        <xdr:cNvPr id="528" name="直線コネクタ 527"/>
        <xdr:cNvCxnSpPr/>
      </xdr:nvCxnSpPr>
      <xdr:spPr>
        <a:xfrm flipV="1">
          <a:off x="14592300" y="6407158"/>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84836</xdr:rowOff>
    </xdr:from>
    <xdr:to>
      <xdr:col>76</xdr:col>
      <xdr:colOff>114300</xdr:colOff>
      <xdr:row>37</xdr:row>
      <xdr:rowOff>94826</xdr:rowOff>
    </xdr:to>
    <xdr:cxnSp macro="">
      <xdr:nvCxnSpPr>
        <xdr:cNvPr id="531" name="直線コネクタ 530"/>
        <xdr:cNvCxnSpPr/>
      </xdr:nvCxnSpPr>
      <xdr:spPr>
        <a:xfrm flipV="1">
          <a:off x="13703300" y="642848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75486</xdr:rowOff>
    </xdr:from>
    <xdr:to>
      <xdr:col>71</xdr:col>
      <xdr:colOff>177800</xdr:colOff>
      <xdr:row>37</xdr:row>
      <xdr:rowOff>94826</xdr:rowOff>
    </xdr:to>
    <xdr:cxnSp macro="">
      <xdr:nvCxnSpPr>
        <xdr:cNvPr id="534" name="直線コネクタ 533"/>
        <xdr:cNvCxnSpPr/>
      </xdr:nvCxnSpPr>
      <xdr:spPr>
        <a:xfrm>
          <a:off x="12814300" y="641913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54496</xdr:rowOff>
    </xdr:from>
    <xdr:to>
      <xdr:col>85</xdr:col>
      <xdr:colOff>177800</xdr:colOff>
      <xdr:row>37</xdr:row>
      <xdr:rowOff>156096</xdr:rowOff>
    </xdr:to>
    <xdr:sp macro="" textlink="">
      <xdr:nvSpPr>
        <xdr:cNvPr id="544" name="楕円 543"/>
        <xdr:cNvSpPr/>
      </xdr:nvSpPr>
      <xdr:spPr>
        <a:xfrm>
          <a:off x="162687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140873</xdr:rowOff>
    </xdr:from>
    <xdr:ext cx="469744" cy="259045"/>
    <xdr:sp macro="" textlink="">
      <xdr:nvSpPr>
        <xdr:cNvPr id="545" name="消防費該当値テキスト"/>
        <xdr:cNvSpPr txBox="1"/>
      </xdr:nvSpPr>
      <xdr:spPr>
        <a:xfrm>
          <a:off x="16370300" y="63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12708</xdr:rowOff>
    </xdr:from>
    <xdr:to>
      <xdr:col>81</xdr:col>
      <xdr:colOff>101600</xdr:colOff>
      <xdr:row>37</xdr:row>
      <xdr:rowOff>114308</xdr:rowOff>
    </xdr:to>
    <xdr:sp macro="" textlink="">
      <xdr:nvSpPr>
        <xdr:cNvPr id="546" name="楕円 545"/>
        <xdr:cNvSpPr/>
      </xdr:nvSpPr>
      <xdr:spPr>
        <a:xfrm>
          <a:off x="15430500" y="63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105435</xdr:rowOff>
    </xdr:from>
    <xdr:ext cx="534377" cy="259045"/>
    <xdr:sp macro="" textlink="">
      <xdr:nvSpPr>
        <xdr:cNvPr id="547" name="テキスト ボックス 546"/>
        <xdr:cNvSpPr txBox="1"/>
      </xdr:nvSpPr>
      <xdr:spPr>
        <a:xfrm>
          <a:off x="15214111" y="64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34036</xdr:rowOff>
    </xdr:from>
    <xdr:to>
      <xdr:col>76</xdr:col>
      <xdr:colOff>165100</xdr:colOff>
      <xdr:row>37</xdr:row>
      <xdr:rowOff>135636</xdr:rowOff>
    </xdr:to>
    <xdr:sp macro="" textlink="">
      <xdr:nvSpPr>
        <xdr:cNvPr id="548" name="楕円 547"/>
        <xdr:cNvSpPr/>
      </xdr:nvSpPr>
      <xdr:spPr>
        <a:xfrm>
          <a:off x="1454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126763</xdr:rowOff>
    </xdr:from>
    <xdr:ext cx="469744" cy="259045"/>
    <xdr:sp macro="" textlink="">
      <xdr:nvSpPr>
        <xdr:cNvPr id="549" name="テキスト ボックス 548"/>
        <xdr:cNvSpPr txBox="1"/>
      </xdr:nvSpPr>
      <xdr:spPr>
        <a:xfrm>
          <a:off x="14357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44026</xdr:rowOff>
    </xdr:from>
    <xdr:to>
      <xdr:col>72</xdr:col>
      <xdr:colOff>38100</xdr:colOff>
      <xdr:row>37</xdr:row>
      <xdr:rowOff>145626</xdr:rowOff>
    </xdr:to>
    <xdr:sp macro="" textlink="">
      <xdr:nvSpPr>
        <xdr:cNvPr id="550" name="楕円 549"/>
        <xdr:cNvSpPr/>
      </xdr:nvSpPr>
      <xdr:spPr>
        <a:xfrm>
          <a:off x="13652500" y="63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136753</xdr:rowOff>
    </xdr:from>
    <xdr:ext cx="469744" cy="259045"/>
    <xdr:sp macro="" textlink="">
      <xdr:nvSpPr>
        <xdr:cNvPr id="551" name="テキスト ボックス 550"/>
        <xdr:cNvSpPr txBox="1"/>
      </xdr:nvSpPr>
      <xdr:spPr>
        <a:xfrm>
          <a:off x="13468428" y="64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24686</xdr:rowOff>
    </xdr:from>
    <xdr:to>
      <xdr:col>67</xdr:col>
      <xdr:colOff>101600</xdr:colOff>
      <xdr:row>37</xdr:row>
      <xdr:rowOff>126286</xdr:rowOff>
    </xdr:to>
    <xdr:sp macro="" textlink="">
      <xdr:nvSpPr>
        <xdr:cNvPr id="552" name="楕円 551"/>
        <xdr:cNvSpPr/>
      </xdr:nvSpPr>
      <xdr:spPr>
        <a:xfrm>
          <a:off x="12763500" y="63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117413</xdr:rowOff>
    </xdr:from>
    <xdr:ext cx="534377" cy="259045"/>
    <xdr:sp macro="" textlink="">
      <xdr:nvSpPr>
        <xdr:cNvPr id="553" name="テキスト ボックス 552"/>
        <xdr:cNvSpPr txBox="1"/>
      </xdr:nvSpPr>
      <xdr:spPr>
        <a:xfrm>
          <a:off x="12547111" y="64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82017</xdr:rowOff>
    </xdr:from>
    <xdr:to>
      <xdr:col>85</xdr:col>
      <xdr:colOff>127000</xdr:colOff>
      <xdr:row>58</xdr:row>
      <xdr:rowOff>78702</xdr:rowOff>
    </xdr:to>
    <xdr:cxnSp macro="">
      <xdr:nvCxnSpPr>
        <xdr:cNvPr id="583" name="直線コネクタ 582"/>
        <xdr:cNvCxnSpPr/>
      </xdr:nvCxnSpPr>
      <xdr:spPr>
        <a:xfrm flipV="1">
          <a:off x="15481300" y="9854667"/>
          <a:ext cx="8382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78702</xdr:rowOff>
    </xdr:from>
    <xdr:to>
      <xdr:col>81</xdr:col>
      <xdr:colOff>50800</xdr:colOff>
      <xdr:row>58</xdr:row>
      <xdr:rowOff>117551</xdr:rowOff>
    </xdr:to>
    <xdr:cxnSp macro="">
      <xdr:nvCxnSpPr>
        <xdr:cNvPr id="586" name="直線コネクタ 585"/>
        <xdr:cNvCxnSpPr/>
      </xdr:nvCxnSpPr>
      <xdr:spPr>
        <a:xfrm flipV="1">
          <a:off x="14592300" y="10022802"/>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117551</xdr:rowOff>
    </xdr:from>
    <xdr:to>
      <xdr:col>76</xdr:col>
      <xdr:colOff>114300</xdr:colOff>
      <xdr:row>58</xdr:row>
      <xdr:rowOff>124917</xdr:rowOff>
    </xdr:to>
    <xdr:cxnSp macro="">
      <xdr:nvCxnSpPr>
        <xdr:cNvPr id="589" name="直線コネクタ 588"/>
        <xdr:cNvCxnSpPr/>
      </xdr:nvCxnSpPr>
      <xdr:spPr>
        <a:xfrm flipV="1">
          <a:off x="13703300" y="10061651"/>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27229</xdr:rowOff>
    </xdr:from>
    <xdr:to>
      <xdr:col>71</xdr:col>
      <xdr:colOff>177800</xdr:colOff>
      <xdr:row>58</xdr:row>
      <xdr:rowOff>124917</xdr:rowOff>
    </xdr:to>
    <xdr:cxnSp macro="">
      <xdr:nvCxnSpPr>
        <xdr:cNvPr id="592" name="直線コネクタ 591"/>
        <xdr:cNvCxnSpPr/>
      </xdr:nvCxnSpPr>
      <xdr:spPr>
        <a:xfrm>
          <a:off x="12814300" y="9971329"/>
          <a:ext cx="8890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31217</xdr:rowOff>
    </xdr:from>
    <xdr:to>
      <xdr:col>85</xdr:col>
      <xdr:colOff>177800</xdr:colOff>
      <xdr:row>57</xdr:row>
      <xdr:rowOff>132817</xdr:rowOff>
    </xdr:to>
    <xdr:sp macro="" textlink="">
      <xdr:nvSpPr>
        <xdr:cNvPr id="602" name="楕円 601"/>
        <xdr:cNvSpPr/>
      </xdr:nvSpPr>
      <xdr:spPr>
        <a:xfrm>
          <a:off x="16268700" y="98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54094</xdr:rowOff>
    </xdr:from>
    <xdr:ext cx="534377" cy="259045"/>
    <xdr:sp macro="" textlink="">
      <xdr:nvSpPr>
        <xdr:cNvPr id="603" name="教育費該当値テキスト"/>
        <xdr:cNvSpPr txBox="1"/>
      </xdr:nvSpPr>
      <xdr:spPr>
        <a:xfrm>
          <a:off x="16370300"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27902</xdr:rowOff>
    </xdr:from>
    <xdr:to>
      <xdr:col>81</xdr:col>
      <xdr:colOff>101600</xdr:colOff>
      <xdr:row>58</xdr:row>
      <xdr:rowOff>129502</xdr:rowOff>
    </xdr:to>
    <xdr:sp macro="" textlink="">
      <xdr:nvSpPr>
        <xdr:cNvPr id="604" name="楕円 603"/>
        <xdr:cNvSpPr/>
      </xdr:nvSpPr>
      <xdr:spPr>
        <a:xfrm>
          <a:off x="15430500" y="99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120629</xdr:rowOff>
    </xdr:from>
    <xdr:ext cx="534377" cy="259045"/>
    <xdr:sp macro="" textlink="">
      <xdr:nvSpPr>
        <xdr:cNvPr id="605" name="テキスト ボックス 604"/>
        <xdr:cNvSpPr txBox="1"/>
      </xdr:nvSpPr>
      <xdr:spPr>
        <a:xfrm>
          <a:off x="15214111" y="100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66751</xdr:rowOff>
    </xdr:from>
    <xdr:to>
      <xdr:col>76</xdr:col>
      <xdr:colOff>165100</xdr:colOff>
      <xdr:row>58</xdr:row>
      <xdr:rowOff>168351</xdr:rowOff>
    </xdr:to>
    <xdr:sp macro="" textlink="">
      <xdr:nvSpPr>
        <xdr:cNvPr id="606" name="楕円 605"/>
        <xdr:cNvSpPr/>
      </xdr:nvSpPr>
      <xdr:spPr>
        <a:xfrm>
          <a:off x="14541500" y="100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159478</xdr:rowOff>
    </xdr:from>
    <xdr:ext cx="534377" cy="259045"/>
    <xdr:sp macro="" textlink="">
      <xdr:nvSpPr>
        <xdr:cNvPr id="607" name="テキスト ボックス 606"/>
        <xdr:cNvSpPr txBox="1"/>
      </xdr:nvSpPr>
      <xdr:spPr>
        <a:xfrm>
          <a:off x="14325111" y="10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74117</xdr:rowOff>
    </xdr:from>
    <xdr:to>
      <xdr:col>72</xdr:col>
      <xdr:colOff>38100</xdr:colOff>
      <xdr:row>59</xdr:row>
      <xdr:rowOff>4267</xdr:rowOff>
    </xdr:to>
    <xdr:sp macro="" textlink="">
      <xdr:nvSpPr>
        <xdr:cNvPr id="608" name="楕円 607"/>
        <xdr:cNvSpPr/>
      </xdr:nvSpPr>
      <xdr:spPr>
        <a:xfrm>
          <a:off x="136525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166844</xdr:rowOff>
    </xdr:from>
    <xdr:ext cx="534377" cy="259045"/>
    <xdr:sp macro="" textlink="">
      <xdr:nvSpPr>
        <xdr:cNvPr id="609" name="テキスト ボックス 608"/>
        <xdr:cNvSpPr txBox="1"/>
      </xdr:nvSpPr>
      <xdr:spPr>
        <a:xfrm>
          <a:off x="13436111" y="101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147879</xdr:rowOff>
    </xdr:from>
    <xdr:to>
      <xdr:col>67</xdr:col>
      <xdr:colOff>101600</xdr:colOff>
      <xdr:row>58</xdr:row>
      <xdr:rowOff>78029</xdr:rowOff>
    </xdr:to>
    <xdr:sp macro="" textlink="">
      <xdr:nvSpPr>
        <xdr:cNvPr id="610" name="楕円 609"/>
        <xdr:cNvSpPr/>
      </xdr:nvSpPr>
      <xdr:spPr>
        <a:xfrm>
          <a:off x="12763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69156</xdr:rowOff>
    </xdr:from>
    <xdr:ext cx="534377" cy="259045"/>
    <xdr:sp macro="" textlink="">
      <xdr:nvSpPr>
        <xdr:cNvPr id="611" name="テキスト ボックス 610"/>
        <xdr:cNvSpPr txBox="1"/>
      </xdr:nvSpPr>
      <xdr:spPr>
        <a:xfrm>
          <a:off x="12547111" y="10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43273</xdr:rowOff>
    </xdr:from>
    <xdr:to>
      <xdr:col>85</xdr:col>
      <xdr:colOff>127000</xdr:colOff>
      <xdr:row>79</xdr:row>
      <xdr:rowOff>44385</xdr:rowOff>
    </xdr:to>
    <xdr:cxnSp macro="">
      <xdr:nvCxnSpPr>
        <xdr:cNvPr id="640" name="直線コネクタ 639"/>
        <xdr:cNvCxnSpPr/>
      </xdr:nvCxnSpPr>
      <xdr:spPr>
        <a:xfrm flipV="1">
          <a:off x="15481300" y="13587823"/>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43802</xdr:rowOff>
    </xdr:from>
    <xdr:to>
      <xdr:col>81</xdr:col>
      <xdr:colOff>50800</xdr:colOff>
      <xdr:row>79</xdr:row>
      <xdr:rowOff>44385</xdr:rowOff>
    </xdr:to>
    <xdr:cxnSp macro="">
      <xdr:nvCxnSpPr>
        <xdr:cNvPr id="643" name="直線コネクタ 642"/>
        <xdr:cNvCxnSpPr/>
      </xdr:nvCxnSpPr>
      <xdr:spPr>
        <a:xfrm>
          <a:off x="14592300" y="13588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43802</xdr:rowOff>
    </xdr:from>
    <xdr:to>
      <xdr:col>76</xdr:col>
      <xdr:colOff>114300</xdr:colOff>
      <xdr:row>79</xdr:row>
      <xdr:rowOff>44092</xdr:rowOff>
    </xdr:to>
    <xdr:cxnSp macro="">
      <xdr:nvCxnSpPr>
        <xdr:cNvPr id="646" name="直線コネクタ 645"/>
        <xdr:cNvCxnSpPr/>
      </xdr:nvCxnSpPr>
      <xdr:spPr>
        <a:xfrm flipV="1">
          <a:off x="13703300" y="13588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43619</xdr:rowOff>
    </xdr:from>
    <xdr:to>
      <xdr:col>71</xdr:col>
      <xdr:colOff>177800</xdr:colOff>
      <xdr:row>79</xdr:row>
      <xdr:rowOff>44092</xdr:rowOff>
    </xdr:to>
    <xdr:cxnSp macro="">
      <xdr:nvCxnSpPr>
        <xdr:cNvPr id="649" name="直線コネクタ 648"/>
        <xdr:cNvCxnSpPr/>
      </xdr:nvCxnSpPr>
      <xdr:spPr>
        <a:xfrm>
          <a:off x="12814300" y="1358816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163923</xdr:rowOff>
    </xdr:from>
    <xdr:to>
      <xdr:col>85</xdr:col>
      <xdr:colOff>177800</xdr:colOff>
      <xdr:row>79</xdr:row>
      <xdr:rowOff>94073</xdr:rowOff>
    </xdr:to>
    <xdr:sp macro="" textlink="">
      <xdr:nvSpPr>
        <xdr:cNvPr id="659" name="楕円 658"/>
        <xdr:cNvSpPr/>
      </xdr:nvSpPr>
      <xdr:spPr>
        <a:xfrm>
          <a:off x="16268700" y="135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165035</xdr:rowOff>
    </xdr:from>
    <xdr:to>
      <xdr:col>81</xdr:col>
      <xdr:colOff>101600</xdr:colOff>
      <xdr:row>79</xdr:row>
      <xdr:rowOff>95185</xdr:rowOff>
    </xdr:to>
    <xdr:sp macro="" textlink="">
      <xdr:nvSpPr>
        <xdr:cNvPr id="661" name="楕円 660"/>
        <xdr:cNvSpPr/>
      </xdr:nvSpPr>
      <xdr:spPr>
        <a:xfrm>
          <a:off x="15430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86312</xdr:rowOff>
    </xdr:from>
    <xdr:ext cx="313932" cy="259045"/>
    <xdr:sp macro="" textlink="">
      <xdr:nvSpPr>
        <xdr:cNvPr id="662" name="テキスト ボックス 661"/>
        <xdr:cNvSpPr txBox="1"/>
      </xdr:nvSpPr>
      <xdr:spPr>
        <a:xfrm>
          <a:off x="15324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164452</xdr:rowOff>
    </xdr:from>
    <xdr:to>
      <xdr:col>76</xdr:col>
      <xdr:colOff>165100</xdr:colOff>
      <xdr:row>79</xdr:row>
      <xdr:rowOff>94602</xdr:rowOff>
    </xdr:to>
    <xdr:sp macro="" textlink="">
      <xdr:nvSpPr>
        <xdr:cNvPr id="663" name="楕円 662"/>
        <xdr:cNvSpPr/>
      </xdr:nvSpPr>
      <xdr:spPr>
        <a:xfrm>
          <a:off x="14541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85729</xdr:rowOff>
    </xdr:from>
    <xdr:ext cx="378565" cy="259045"/>
    <xdr:sp macro="" textlink="">
      <xdr:nvSpPr>
        <xdr:cNvPr id="664" name="テキスト ボックス 663"/>
        <xdr:cNvSpPr txBox="1"/>
      </xdr:nvSpPr>
      <xdr:spPr>
        <a:xfrm>
          <a:off x="14403017" y="1363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164742</xdr:rowOff>
    </xdr:from>
    <xdr:to>
      <xdr:col>72</xdr:col>
      <xdr:colOff>38100</xdr:colOff>
      <xdr:row>79</xdr:row>
      <xdr:rowOff>94892</xdr:rowOff>
    </xdr:to>
    <xdr:sp macro="" textlink="">
      <xdr:nvSpPr>
        <xdr:cNvPr id="665" name="楕円 664"/>
        <xdr:cNvSpPr/>
      </xdr:nvSpPr>
      <xdr:spPr>
        <a:xfrm>
          <a:off x="13652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86019</xdr:rowOff>
    </xdr:from>
    <xdr:ext cx="313932" cy="259045"/>
    <xdr:sp macro="" textlink="">
      <xdr:nvSpPr>
        <xdr:cNvPr id="666" name="テキスト ボックス 665"/>
        <xdr:cNvSpPr txBox="1"/>
      </xdr:nvSpPr>
      <xdr:spPr>
        <a:xfrm>
          <a:off x="13546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164269</xdr:rowOff>
    </xdr:from>
    <xdr:to>
      <xdr:col>67</xdr:col>
      <xdr:colOff>101600</xdr:colOff>
      <xdr:row>79</xdr:row>
      <xdr:rowOff>94419</xdr:rowOff>
    </xdr:to>
    <xdr:sp macro="" textlink="">
      <xdr:nvSpPr>
        <xdr:cNvPr id="667" name="楕円 666"/>
        <xdr:cNvSpPr/>
      </xdr:nvSpPr>
      <xdr:spPr>
        <a:xfrm>
          <a:off x="12763500" y="135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85546</xdr:rowOff>
    </xdr:from>
    <xdr:ext cx="378565" cy="259045"/>
    <xdr:sp macro="" textlink="">
      <xdr:nvSpPr>
        <xdr:cNvPr id="668" name="テキスト ボックス 667"/>
        <xdr:cNvSpPr txBox="1"/>
      </xdr:nvSpPr>
      <xdr:spPr>
        <a:xfrm>
          <a:off x="12625017" y="1363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13932</xdr:rowOff>
    </xdr:from>
    <xdr:to>
      <xdr:col>85</xdr:col>
      <xdr:colOff>127000</xdr:colOff>
      <xdr:row>97</xdr:row>
      <xdr:rowOff>30823</xdr:rowOff>
    </xdr:to>
    <xdr:cxnSp macro="">
      <xdr:nvCxnSpPr>
        <xdr:cNvPr id="697" name="直線コネクタ 696"/>
        <xdr:cNvCxnSpPr/>
      </xdr:nvCxnSpPr>
      <xdr:spPr>
        <a:xfrm flipV="1">
          <a:off x="15481300" y="1664458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30823</xdr:rowOff>
    </xdr:from>
    <xdr:to>
      <xdr:col>81</xdr:col>
      <xdr:colOff>50800</xdr:colOff>
      <xdr:row>97</xdr:row>
      <xdr:rowOff>55384</xdr:rowOff>
    </xdr:to>
    <xdr:cxnSp macro="">
      <xdr:nvCxnSpPr>
        <xdr:cNvPr id="700" name="直線コネクタ 699"/>
        <xdr:cNvCxnSpPr/>
      </xdr:nvCxnSpPr>
      <xdr:spPr>
        <a:xfrm flipV="1">
          <a:off x="14592300" y="16661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44438</xdr:rowOff>
    </xdr:from>
    <xdr:to>
      <xdr:col>76</xdr:col>
      <xdr:colOff>114300</xdr:colOff>
      <xdr:row>97</xdr:row>
      <xdr:rowOff>55384</xdr:rowOff>
    </xdr:to>
    <xdr:cxnSp macro="">
      <xdr:nvCxnSpPr>
        <xdr:cNvPr id="703" name="直線コネクタ 702"/>
        <xdr:cNvCxnSpPr/>
      </xdr:nvCxnSpPr>
      <xdr:spPr>
        <a:xfrm>
          <a:off x="13703300" y="16675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139433</xdr:rowOff>
    </xdr:from>
    <xdr:to>
      <xdr:col>71</xdr:col>
      <xdr:colOff>177800</xdr:colOff>
      <xdr:row>97</xdr:row>
      <xdr:rowOff>44438</xdr:rowOff>
    </xdr:to>
    <xdr:cxnSp macro="">
      <xdr:nvCxnSpPr>
        <xdr:cNvPr id="706" name="直線コネクタ 705"/>
        <xdr:cNvCxnSpPr/>
      </xdr:nvCxnSpPr>
      <xdr:spPr>
        <a:xfrm>
          <a:off x="12814300" y="16598633"/>
          <a:ext cx="8890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134582</xdr:rowOff>
    </xdr:from>
    <xdr:to>
      <xdr:col>85</xdr:col>
      <xdr:colOff>177800</xdr:colOff>
      <xdr:row>97</xdr:row>
      <xdr:rowOff>64732</xdr:rowOff>
    </xdr:to>
    <xdr:sp macro="" textlink="">
      <xdr:nvSpPr>
        <xdr:cNvPr id="716" name="楕円 715"/>
        <xdr:cNvSpPr/>
      </xdr:nvSpPr>
      <xdr:spPr>
        <a:xfrm>
          <a:off x="16268700" y="165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113009</xdr:rowOff>
    </xdr:from>
    <xdr:ext cx="534377" cy="259045"/>
    <xdr:sp macro="" textlink="">
      <xdr:nvSpPr>
        <xdr:cNvPr id="717" name="公債費該当値テキスト"/>
        <xdr:cNvSpPr txBox="1"/>
      </xdr:nvSpPr>
      <xdr:spPr>
        <a:xfrm>
          <a:off x="16370300" y="165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151473</xdr:rowOff>
    </xdr:from>
    <xdr:to>
      <xdr:col>81</xdr:col>
      <xdr:colOff>101600</xdr:colOff>
      <xdr:row>97</xdr:row>
      <xdr:rowOff>81623</xdr:rowOff>
    </xdr:to>
    <xdr:sp macro="" textlink="">
      <xdr:nvSpPr>
        <xdr:cNvPr id="718" name="楕円 717"/>
        <xdr:cNvSpPr/>
      </xdr:nvSpPr>
      <xdr:spPr>
        <a:xfrm>
          <a:off x="15430500" y="166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72750</xdr:rowOff>
    </xdr:from>
    <xdr:ext cx="534377" cy="259045"/>
    <xdr:sp macro="" textlink="">
      <xdr:nvSpPr>
        <xdr:cNvPr id="719" name="テキスト ボックス 718"/>
        <xdr:cNvSpPr txBox="1"/>
      </xdr:nvSpPr>
      <xdr:spPr>
        <a:xfrm>
          <a:off x="15214111" y="167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4584</xdr:rowOff>
    </xdr:from>
    <xdr:to>
      <xdr:col>76</xdr:col>
      <xdr:colOff>165100</xdr:colOff>
      <xdr:row>97</xdr:row>
      <xdr:rowOff>106184</xdr:rowOff>
    </xdr:to>
    <xdr:sp macro="" textlink="">
      <xdr:nvSpPr>
        <xdr:cNvPr id="720" name="楕円 719"/>
        <xdr:cNvSpPr/>
      </xdr:nvSpPr>
      <xdr:spPr>
        <a:xfrm>
          <a:off x="14541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97311</xdr:rowOff>
    </xdr:from>
    <xdr:ext cx="534377" cy="259045"/>
    <xdr:sp macro="" textlink="">
      <xdr:nvSpPr>
        <xdr:cNvPr id="721" name="テキスト ボックス 720"/>
        <xdr:cNvSpPr txBox="1"/>
      </xdr:nvSpPr>
      <xdr:spPr>
        <a:xfrm>
          <a:off x="14325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165088</xdr:rowOff>
    </xdr:from>
    <xdr:to>
      <xdr:col>72</xdr:col>
      <xdr:colOff>38100</xdr:colOff>
      <xdr:row>97</xdr:row>
      <xdr:rowOff>95238</xdr:rowOff>
    </xdr:to>
    <xdr:sp macro="" textlink="">
      <xdr:nvSpPr>
        <xdr:cNvPr id="722" name="楕円 721"/>
        <xdr:cNvSpPr/>
      </xdr:nvSpPr>
      <xdr:spPr>
        <a:xfrm>
          <a:off x="136525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86365</xdr:rowOff>
    </xdr:from>
    <xdr:ext cx="534377" cy="259045"/>
    <xdr:sp macro="" textlink="">
      <xdr:nvSpPr>
        <xdr:cNvPr id="723" name="テキスト ボックス 722"/>
        <xdr:cNvSpPr txBox="1"/>
      </xdr:nvSpPr>
      <xdr:spPr>
        <a:xfrm>
          <a:off x="13436111"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88633</xdr:rowOff>
    </xdr:from>
    <xdr:to>
      <xdr:col>67</xdr:col>
      <xdr:colOff>101600</xdr:colOff>
      <xdr:row>97</xdr:row>
      <xdr:rowOff>18783</xdr:rowOff>
    </xdr:to>
    <xdr:sp macro="" textlink="">
      <xdr:nvSpPr>
        <xdr:cNvPr id="724" name="楕円 723"/>
        <xdr:cNvSpPr/>
      </xdr:nvSpPr>
      <xdr:spPr>
        <a:xfrm>
          <a:off x="12763500" y="165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9910</xdr:rowOff>
    </xdr:from>
    <xdr:ext cx="534377" cy="259045"/>
    <xdr:sp macro="" textlink="">
      <xdr:nvSpPr>
        <xdr:cNvPr id="725" name="テキスト ボックス 724"/>
        <xdr:cNvSpPr txBox="1"/>
      </xdr:nvSpPr>
      <xdr:spPr>
        <a:xfrm>
          <a:off x="12547111" y="166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金額が類似団体平均よりも高いのは、時津中央第２土地区画整理事業や日並左底線道路事業、子々川日並線道路事業など、大型のインフラ整備工事を進めているためである。商工費については、ふるさと納税関連事業の増額によ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２７年度から増加傾向であったが、Ｈ３０年度は前年度より減となった。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教育費は、小中学校におけるタブレット型パソコン購入事業や、時津北小学校屋内運動場改築工事などの大規模事業を行ったため、昨年度より増加した。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財政調整基金は平成２６年度以降微増となっており、実質収支額はおおむね横ばいとなっている。実質単年度収支は、前年度の黒字から今年度は赤字に転じた。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前年度と今年度いずれも全会計が黒字となった。</a:t>
          </a:r>
        </a:p>
        <a:p>
          <a:r>
            <a:rPr kumimoji="1" lang="ja-JP" altLang="en-US" sz="1400">
              <a:latin typeface="ＭＳ ゴシック" pitchFamily="49" charset="-128"/>
              <a:ea typeface="ＭＳ ゴシック" pitchFamily="49" charset="-128"/>
            </a:rPr>
            <a:t>　標準財政規模に対する比率は、平成２６年度以降水道事業会計が最も高く、次いで下水道事業会計、一般会計と続いている。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繰上償還を行ったことなどにより元利償還金は減少傾向にあったが、今年度は時津中央第２土地区画整理事業や日並左底線道路事業の元利償還金の増などにより昨年度と比べ</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百万増加した。</a:t>
          </a:r>
        </a:p>
        <a:p>
          <a:r>
            <a:rPr kumimoji="1" lang="ja-JP" altLang="en-US" sz="1400">
              <a:latin typeface="ＭＳ ゴシック" pitchFamily="49" charset="-128"/>
              <a:ea typeface="ＭＳ ゴシック" pitchFamily="49" charset="-128"/>
            </a:rPr>
            <a:t>　なお、今後も大規模の起債事業を複数予定しているため、元利償還金は横ばいに推移することが見込まれる。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平成２６年度から増加傾向となっており、今年度もまた増加している。これは、時津中央第２土地区画整理事業や大型の道路事業などが主な要因である。また、充当可能財源等はおおむね横ばいであるが、本年度は減債基金を取り崩したことにより、前年度と比較すると減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償還金財源として減債基金を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百万円、用地取得等基金をタブレット型パソコン購入事業等の学校施設整備事業に充当したことなどにより、基金全体は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景気の動向に伴う町税収入の変動や、公共施設の老朽化対策、社会保障関係経費の増大など、将来の歳入減少や歳出増加への備えとして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基金を積み立てているものの、交付税の交付額の減少などにより今後は収支不足となる見込みで、基金を取り崩すこととしている。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これからも長期的視野のもとで計画的に活用を行っていく。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万円積み立てたものの、時津北小屋内運動場改築工事に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とぎつっ子の夢を育む基金：とぎつっ子の夢を育む補助金に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万円、とぎつっ子の教育環境を整備する基金に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地域活動等支援事業に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万円充当した。一方で、環境整備協力費を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積み立てたことにより、基金の合計は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用地取得等基金：令和元年度に行う土地の取得に充当する予定である。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とぎつっ子の夢を育む基金：令和元年度にとぎつっ子の夢を育む補助金、とぎつっ子の教育環境を整備する基金、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ふるさとづくり基金：令和元年度のふるさとづくり事業に充当する予定である。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複数年度にわたる大規模な建設事業の経費、年度間の財源調整や予測できない災害が発生した場合など、必要に応じて活用する。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万円積み立てたものの、償還金財源に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大規模事業を控えているため、地方債の償還の財源が不足する見込みであり、町税収入の変動などにより、地方債の償還の財源が著しく不足した場合などに活用する。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年度にかけて有形固定資産減価償却率は類似団体より低い水準となっており、概ね横ばいに推移している。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月に公共施設等総合管理計画を策定しており、計画に基づいた施設の維持管理を進めている。</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年代に整備された建築物が多いことから、今後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年間に大規模改修等の補修時期を迎えるものが多いと予想される。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9" name="有形固定資産減価償却率平均値テキスト"/>
        <xdr:cNvSpPr txBox="1"/>
      </xdr:nvSpPr>
      <xdr:spPr>
        <a:xfrm>
          <a:off x="4813300" y="5243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89" name="楕円 88"/>
        <xdr:cNvSpPr/>
      </xdr:nvSpPr>
      <xdr:spPr>
        <a:xfrm>
          <a:off x="4711700" y="5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87738</xdr:rowOff>
    </xdr:from>
    <xdr:ext cx="405111" cy="259045"/>
    <xdr:sp macro="" textlink="">
      <xdr:nvSpPr>
        <xdr:cNvPr id="90" name="有形固定資産減価償却率該当値テキスト"/>
        <xdr:cNvSpPr txBox="1"/>
      </xdr:nvSpPr>
      <xdr:spPr>
        <a:xfrm>
          <a:off x="4813300" y="557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66131</xdr:rowOff>
    </xdr:from>
    <xdr:to>
      <xdr:col>19</xdr:col>
      <xdr:colOff>187325</xdr:colOff>
      <xdr:row>32</xdr:row>
      <xdr:rowOff>167731</xdr:rowOff>
    </xdr:to>
    <xdr:sp macro="" textlink="">
      <xdr:nvSpPr>
        <xdr:cNvPr id="91" name="楕円 90"/>
        <xdr:cNvSpPr/>
      </xdr:nvSpPr>
      <xdr:spPr>
        <a:xfrm>
          <a:off x="40005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116931</xdr:rowOff>
    </xdr:from>
    <xdr:to>
      <xdr:col>23</xdr:col>
      <xdr:colOff>85725</xdr:colOff>
      <xdr:row>32</xdr:row>
      <xdr:rowOff>160111</xdr:rowOff>
    </xdr:to>
    <xdr:cxnSp macro="">
      <xdr:nvCxnSpPr>
        <xdr:cNvPr id="92" name="直線コネクタ 91"/>
        <xdr:cNvCxnSpPr/>
      </xdr:nvCxnSpPr>
      <xdr:spPr>
        <a:xfrm>
          <a:off x="4051300" y="560333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3" name="楕円 92"/>
        <xdr:cNvSpPr/>
      </xdr:nvSpPr>
      <xdr:spPr>
        <a:xfrm>
          <a:off x="3238500" y="5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116931</xdr:rowOff>
    </xdr:from>
    <xdr:to>
      <xdr:col>19</xdr:col>
      <xdr:colOff>136525</xdr:colOff>
      <xdr:row>33</xdr:row>
      <xdr:rowOff>28756</xdr:rowOff>
    </xdr:to>
    <xdr:cxnSp macro="">
      <xdr:nvCxnSpPr>
        <xdr:cNvPr id="94" name="直線コネクタ 93"/>
        <xdr:cNvCxnSpPr/>
      </xdr:nvCxnSpPr>
      <xdr:spPr>
        <a:xfrm flipV="1">
          <a:off x="3289300" y="5603331"/>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5" name="n_1aveValue有形固定資産減価償却率"/>
        <xdr:cNvSpPr txBox="1"/>
      </xdr:nvSpPr>
      <xdr:spPr>
        <a:xfrm>
          <a:off x="38360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6" name="n_2aveValue有形固定資産減価償却率"/>
        <xdr:cNvSpPr txBox="1"/>
      </xdr:nvSpPr>
      <xdr:spPr>
        <a:xfrm>
          <a:off x="3086744" y="52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158858</xdr:rowOff>
    </xdr:from>
    <xdr:ext cx="405111" cy="259045"/>
    <xdr:sp macro="" textlink="">
      <xdr:nvSpPr>
        <xdr:cNvPr id="98" name="n_1mainValue有形固定資産減価償却率"/>
        <xdr:cNvSpPr txBox="1"/>
      </xdr:nvSpPr>
      <xdr:spPr>
        <a:xfrm>
          <a:off x="3836044" y="564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99" name="n_2mainValue有形固定資産減価償却率"/>
        <xdr:cNvSpPr txBox="1"/>
      </xdr:nvSpPr>
      <xdr:spPr>
        <a:xfrm>
          <a:off x="3086744" y="57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本町の債務償還比率は類似団体よりも低くなっているが、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年度と比べて増加傾向にある。今後は時津中央第２土地区画整理事業の償還のピークを迎える見込みであり、償還費が増加することが予想されるが、今後も必要な地方債のみの発行に努める。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198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11501</xdr:rowOff>
    </xdr:from>
    <xdr:to>
      <xdr:col>76</xdr:col>
      <xdr:colOff>73025</xdr:colOff>
      <xdr:row>33</xdr:row>
      <xdr:rowOff>113102</xdr:rowOff>
    </xdr:to>
    <xdr:sp macro="" textlink="">
      <xdr:nvSpPr>
        <xdr:cNvPr id="139" name="楕円 138"/>
        <xdr:cNvSpPr/>
      </xdr:nvSpPr>
      <xdr:spPr>
        <a:xfrm>
          <a:off x="14744700" y="5669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161378</xdr:rowOff>
    </xdr:from>
    <xdr:ext cx="469744" cy="259045"/>
    <xdr:sp macro="" textlink="">
      <xdr:nvSpPr>
        <xdr:cNvPr id="140" name="債務償還比率該当値テキスト"/>
        <xdr:cNvSpPr txBox="1"/>
      </xdr:nvSpPr>
      <xdr:spPr>
        <a:xfrm>
          <a:off x="14846300" y="564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30587</xdr:rowOff>
    </xdr:from>
    <xdr:to>
      <xdr:col>72</xdr:col>
      <xdr:colOff>123825</xdr:colOff>
      <xdr:row>33</xdr:row>
      <xdr:rowOff>132187</xdr:rowOff>
    </xdr:to>
    <xdr:sp macro="" textlink="">
      <xdr:nvSpPr>
        <xdr:cNvPr id="141" name="楕円 140"/>
        <xdr:cNvSpPr/>
      </xdr:nvSpPr>
      <xdr:spPr>
        <a:xfrm>
          <a:off x="14033500" y="56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62301</xdr:rowOff>
    </xdr:from>
    <xdr:to>
      <xdr:col>76</xdr:col>
      <xdr:colOff>22225</xdr:colOff>
      <xdr:row>33</xdr:row>
      <xdr:rowOff>81387</xdr:rowOff>
    </xdr:to>
    <xdr:cxnSp macro="">
      <xdr:nvCxnSpPr>
        <xdr:cNvPr id="142" name="直線コネクタ 141"/>
        <xdr:cNvCxnSpPr/>
      </xdr:nvCxnSpPr>
      <xdr:spPr>
        <a:xfrm flipV="1">
          <a:off x="14084300" y="5720151"/>
          <a:ext cx="7112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1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123314</xdr:rowOff>
    </xdr:from>
    <xdr:ext cx="469744" cy="259045"/>
    <xdr:sp macro="" textlink="">
      <xdr:nvSpPr>
        <xdr:cNvPr id="144" name="n_1mainValue債務償還比率"/>
        <xdr:cNvSpPr txBox="1"/>
      </xdr:nvSpPr>
      <xdr:spPr>
        <a:xfrm>
          <a:off x="13836727" y="57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1" name="楕円 70"/>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2" name="【道路】&#10;有形固定資産減価償却率該当値テキスト"/>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3" name="楕円 72"/>
        <xdr:cNvSpPr/>
      </xdr:nvSpPr>
      <xdr:spPr>
        <a:xfrm>
          <a:off x="3746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36195</xdr:rowOff>
    </xdr:to>
    <xdr:cxnSp macro="">
      <xdr:nvCxnSpPr>
        <xdr:cNvPr id="74" name="直線コネクタ 73"/>
        <xdr:cNvCxnSpPr/>
      </xdr:nvCxnSpPr>
      <xdr:spPr>
        <a:xfrm flipV="1">
          <a:off x="3797300" y="66903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31115</xdr:rowOff>
    </xdr:from>
    <xdr:to>
      <xdr:col>15</xdr:col>
      <xdr:colOff>101600</xdr:colOff>
      <xdr:row>39</xdr:row>
      <xdr:rowOff>132715</xdr:rowOff>
    </xdr:to>
    <xdr:sp macro="" textlink="">
      <xdr:nvSpPr>
        <xdr:cNvPr id="75" name="楕円 74"/>
        <xdr:cNvSpPr/>
      </xdr:nvSpPr>
      <xdr:spPr>
        <a:xfrm>
          <a:off x="2857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81915</xdr:rowOff>
    </xdr:to>
    <xdr:cxnSp macro="">
      <xdr:nvCxnSpPr>
        <xdr:cNvPr id="76" name="直線コネクタ 75"/>
        <xdr:cNvCxnSpPr/>
      </xdr:nvCxnSpPr>
      <xdr:spPr>
        <a:xfrm flipV="1">
          <a:off x="2908300" y="672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80" name="n_1mainValue【道路】&#10;有形固定資産減価償却率"/>
        <xdr:cNvSpPr txBox="1"/>
      </xdr:nvSpPr>
      <xdr:spPr>
        <a:xfrm>
          <a:off x="358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123842</xdr:rowOff>
    </xdr:from>
    <xdr:ext cx="405111" cy="259045"/>
    <xdr:sp macro="" textlink="">
      <xdr:nvSpPr>
        <xdr:cNvPr id="81" name="n_2mainValue【道路】&#10;有形固定資産減価償却率"/>
        <xdr:cNvSpPr txBox="1"/>
      </xdr:nvSpPr>
      <xdr:spPr>
        <a:xfrm>
          <a:off x="2705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77429</xdr:rowOff>
    </xdr:from>
    <xdr:to>
      <xdr:col>55</xdr:col>
      <xdr:colOff>50800</xdr:colOff>
      <xdr:row>41</xdr:row>
      <xdr:rowOff>7579</xdr:rowOff>
    </xdr:to>
    <xdr:sp macro="" textlink="">
      <xdr:nvSpPr>
        <xdr:cNvPr id="118" name="楕円 117"/>
        <xdr:cNvSpPr/>
      </xdr:nvSpPr>
      <xdr:spPr>
        <a:xfrm>
          <a:off x="10426700" y="69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55856</xdr:rowOff>
    </xdr:from>
    <xdr:ext cx="469744" cy="259045"/>
    <xdr:sp macro="" textlink="">
      <xdr:nvSpPr>
        <xdr:cNvPr id="119" name="【道路】&#10;一人当たり延長該当値テキスト"/>
        <xdr:cNvSpPr txBox="1"/>
      </xdr:nvSpPr>
      <xdr:spPr>
        <a:xfrm>
          <a:off x="10515600" y="69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80538</xdr:rowOff>
    </xdr:from>
    <xdr:to>
      <xdr:col>50</xdr:col>
      <xdr:colOff>165100</xdr:colOff>
      <xdr:row>41</xdr:row>
      <xdr:rowOff>10688</xdr:rowOff>
    </xdr:to>
    <xdr:sp macro="" textlink="">
      <xdr:nvSpPr>
        <xdr:cNvPr id="120" name="楕円 119"/>
        <xdr:cNvSpPr/>
      </xdr:nvSpPr>
      <xdr:spPr>
        <a:xfrm>
          <a:off x="9588500" y="69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128229</xdr:rowOff>
    </xdr:from>
    <xdr:to>
      <xdr:col>55</xdr:col>
      <xdr:colOff>0</xdr:colOff>
      <xdr:row>40</xdr:row>
      <xdr:rowOff>131338</xdr:rowOff>
    </xdr:to>
    <xdr:cxnSp macro="">
      <xdr:nvCxnSpPr>
        <xdr:cNvPr id="121" name="直線コネクタ 120"/>
        <xdr:cNvCxnSpPr/>
      </xdr:nvCxnSpPr>
      <xdr:spPr>
        <a:xfrm flipV="1">
          <a:off x="9639300" y="6986229"/>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85339</xdr:rowOff>
    </xdr:from>
    <xdr:to>
      <xdr:col>46</xdr:col>
      <xdr:colOff>38100</xdr:colOff>
      <xdr:row>41</xdr:row>
      <xdr:rowOff>15489</xdr:rowOff>
    </xdr:to>
    <xdr:sp macro="" textlink="">
      <xdr:nvSpPr>
        <xdr:cNvPr id="122" name="楕円 121"/>
        <xdr:cNvSpPr/>
      </xdr:nvSpPr>
      <xdr:spPr>
        <a:xfrm>
          <a:off x="8699500" y="69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131338</xdr:rowOff>
    </xdr:from>
    <xdr:to>
      <xdr:col>50</xdr:col>
      <xdr:colOff>114300</xdr:colOff>
      <xdr:row>40</xdr:row>
      <xdr:rowOff>136139</xdr:rowOff>
    </xdr:to>
    <xdr:cxnSp macro="">
      <xdr:nvCxnSpPr>
        <xdr:cNvPr id="123" name="直線コネクタ 122"/>
        <xdr:cNvCxnSpPr/>
      </xdr:nvCxnSpPr>
      <xdr:spPr>
        <a:xfrm flipV="1">
          <a:off x="8750300" y="698933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1815</xdr:rowOff>
    </xdr:from>
    <xdr:ext cx="469744" cy="259045"/>
    <xdr:sp macro="" textlink="">
      <xdr:nvSpPr>
        <xdr:cNvPr id="127" name="n_1mainValue【道路】&#10;一人当たり延長"/>
        <xdr:cNvSpPr txBox="1"/>
      </xdr:nvSpPr>
      <xdr:spPr>
        <a:xfrm>
          <a:off x="9391727" y="703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6616</xdr:rowOff>
    </xdr:from>
    <xdr:ext cx="469744" cy="259045"/>
    <xdr:sp macro="" textlink="">
      <xdr:nvSpPr>
        <xdr:cNvPr id="128" name="n_2mainValue【道路】&#10;一人当たり延長"/>
        <xdr:cNvSpPr txBox="1"/>
      </xdr:nvSpPr>
      <xdr:spPr>
        <a:xfrm>
          <a:off x="8515427" y="703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69" name="楕円 168"/>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70" name="【橋りょう・トンネ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71" name="楕円 170"/>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22860</xdr:rowOff>
    </xdr:to>
    <xdr:cxnSp macro="">
      <xdr:nvCxnSpPr>
        <xdr:cNvPr id="172" name="直線コネクタ 171"/>
        <xdr:cNvCxnSpPr/>
      </xdr:nvCxnSpPr>
      <xdr:spPr>
        <a:xfrm>
          <a:off x="3797300" y="106429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73" name="楕円 172"/>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62</xdr:row>
      <xdr:rowOff>13063</xdr:rowOff>
    </xdr:to>
    <xdr:cxnSp macro="">
      <xdr:nvCxnSpPr>
        <xdr:cNvPr id="174" name="直線コネクタ 173"/>
        <xdr:cNvCxnSpPr/>
      </xdr:nvCxnSpPr>
      <xdr:spPr>
        <a:xfrm>
          <a:off x="2908300" y="105286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78" name="n_1mainValue【橋りょう・トンネ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179" name="n_2mainValue【橋りょう・トンネル】&#10;有形固定資産減価償却率"/>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79019</xdr:rowOff>
    </xdr:from>
    <xdr:to>
      <xdr:col>55</xdr:col>
      <xdr:colOff>50800</xdr:colOff>
      <xdr:row>65</xdr:row>
      <xdr:rowOff>9169</xdr:rowOff>
    </xdr:to>
    <xdr:sp macro="" textlink="">
      <xdr:nvSpPr>
        <xdr:cNvPr id="220" name="楕円 219"/>
        <xdr:cNvSpPr/>
      </xdr:nvSpPr>
      <xdr:spPr>
        <a:xfrm>
          <a:off x="10426700" y="110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469744" cy="259045"/>
    <xdr:sp macro="" textlink="">
      <xdr:nvSpPr>
        <xdr:cNvPr id="221" name="【橋りょう・トンネル】&#10;一人当たり有形固定資産（償却資産）額該当値テキスト"/>
        <xdr:cNvSpPr txBox="1"/>
      </xdr:nvSpPr>
      <xdr:spPr>
        <a:xfrm>
          <a:off x="10515600" y="109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79094</xdr:rowOff>
    </xdr:from>
    <xdr:to>
      <xdr:col>50</xdr:col>
      <xdr:colOff>165100</xdr:colOff>
      <xdr:row>65</xdr:row>
      <xdr:rowOff>9244</xdr:rowOff>
    </xdr:to>
    <xdr:sp macro="" textlink="">
      <xdr:nvSpPr>
        <xdr:cNvPr id="222" name="楕円 221"/>
        <xdr:cNvSpPr/>
      </xdr:nvSpPr>
      <xdr:spPr>
        <a:xfrm>
          <a:off x="9588500" y="110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129819</xdr:rowOff>
    </xdr:from>
    <xdr:to>
      <xdr:col>55</xdr:col>
      <xdr:colOff>0</xdr:colOff>
      <xdr:row>64</xdr:row>
      <xdr:rowOff>129894</xdr:rowOff>
    </xdr:to>
    <xdr:cxnSp macro="">
      <xdr:nvCxnSpPr>
        <xdr:cNvPr id="223" name="直線コネクタ 222"/>
        <xdr:cNvCxnSpPr/>
      </xdr:nvCxnSpPr>
      <xdr:spPr>
        <a:xfrm flipV="1">
          <a:off x="9639300" y="11102619"/>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79281</xdr:rowOff>
    </xdr:from>
    <xdr:to>
      <xdr:col>46</xdr:col>
      <xdr:colOff>38100</xdr:colOff>
      <xdr:row>65</xdr:row>
      <xdr:rowOff>9431</xdr:rowOff>
    </xdr:to>
    <xdr:sp macro="" textlink="">
      <xdr:nvSpPr>
        <xdr:cNvPr id="224" name="楕円 223"/>
        <xdr:cNvSpPr/>
      </xdr:nvSpPr>
      <xdr:spPr>
        <a:xfrm>
          <a:off x="8699500" y="110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129894</xdr:rowOff>
    </xdr:from>
    <xdr:to>
      <xdr:col>50</xdr:col>
      <xdr:colOff>114300</xdr:colOff>
      <xdr:row>64</xdr:row>
      <xdr:rowOff>130081</xdr:rowOff>
    </xdr:to>
    <xdr:cxnSp macro="">
      <xdr:nvCxnSpPr>
        <xdr:cNvPr id="225" name="直線コネクタ 224"/>
        <xdr:cNvCxnSpPr/>
      </xdr:nvCxnSpPr>
      <xdr:spPr>
        <a:xfrm flipV="1">
          <a:off x="8750300" y="11102694"/>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371</xdr:rowOff>
    </xdr:from>
    <xdr:ext cx="469744" cy="259045"/>
    <xdr:sp macro="" textlink="">
      <xdr:nvSpPr>
        <xdr:cNvPr id="229" name="n_1mainValue【橋りょう・トンネル】&#10;一人当たり有形固定資産（償却資産）額"/>
        <xdr:cNvSpPr txBox="1"/>
      </xdr:nvSpPr>
      <xdr:spPr>
        <a:xfrm>
          <a:off x="9391728" y="111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558</xdr:rowOff>
    </xdr:from>
    <xdr:ext cx="469744" cy="259045"/>
    <xdr:sp macro="" textlink="">
      <xdr:nvSpPr>
        <xdr:cNvPr id="230" name="n_2mainValue【橋りょう・トンネル】&#10;一人当たり有形固定資産（償却資産）額"/>
        <xdr:cNvSpPr txBox="1"/>
      </xdr:nvSpPr>
      <xdr:spPr>
        <a:xfrm>
          <a:off x="8515428" y="111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50981</xdr:rowOff>
    </xdr:from>
    <xdr:to>
      <xdr:col>24</xdr:col>
      <xdr:colOff>114300</xdr:colOff>
      <xdr:row>80</xdr:row>
      <xdr:rowOff>152581</xdr:rowOff>
    </xdr:to>
    <xdr:sp macro="" textlink="">
      <xdr:nvSpPr>
        <xdr:cNvPr id="271" name="楕円 270"/>
        <xdr:cNvSpPr/>
      </xdr:nvSpPr>
      <xdr:spPr>
        <a:xfrm>
          <a:off x="45847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73858</xdr:rowOff>
    </xdr:from>
    <xdr:ext cx="405111" cy="259045"/>
    <xdr:sp macro="" textlink="">
      <xdr:nvSpPr>
        <xdr:cNvPr id="272" name="【公営住宅】&#10;有形固定資産減価償却率該当値テキスト"/>
        <xdr:cNvSpPr txBox="1"/>
      </xdr:nvSpPr>
      <xdr:spPr>
        <a:xfrm>
          <a:off x="4673600" y="1361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88537</xdr:rowOff>
    </xdr:from>
    <xdr:to>
      <xdr:col>20</xdr:col>
      <xdr:colOff>38100</xdr:colOff>
      <xdr:row>81</xdr:row>
      <xdr:rowOff>18687</xdr:rowOff>
    </xdr:to>
    <xdr:sp macro="" textlink="">
      <xdr:nvSpPr>
        <xdr:cNvPr id="273" name="楕円 272"/>
        <xdr:cNvSpPr/>
      </xdr:nvSpPr>
      <xdr:spPr>
        <a:xfrm>
          <a:off x="3746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101781</xdr:rowOff>
    </xdr:from>
    <xdr:to>
      <xdr:col>24</xdr:col>
      <xdr:colOff>63500</xdr:colOff>
      <xdr:row>80</xdr:row>
      <xdr:rowOff>139337</xdr:rowOff>
    </xdr:to>
    <xdr:cxnSp macro="">
      <xdr:nvCxnSpPr>
        <xdr:cNvPr id="274" name="直線コネクタ 273"/>
        <xdr:cNvCxnSpPr/>
      </xdr:nvCxnSpPr>
      <xdr:spPr>
        <a:xfrm flipV="1">
          <a:off x="3797300" y="138177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127726</xdr:rowOff>
    </xdr:from>
    <xdr:to>
      <xdr:col>15</xdr:col>
      <xdr:colOff>101600</xdr:colOff>
      <xdr:row>81</xdr:row>
      <xdr:rowOff>57876</xdr:rowOff>
    </xdr:to>
    <xdr:sp macro="" textlink="">
      <xdr:nvSpPr>
        <xdr:cNvPr id="275" name="楕円 274"/>
        <xdr:cNvSpPr/>
      </xdr:nvSpPr>
      <xdr:spPr>
        <a:xfrm>
          <a:off x="2857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81</xdr:row>
      <xdr:rowOff>7076</xdr:rowOff>
    </xdr:to>
    <xdr:cxnSp macro="">
      <xdr:nvCxnSpPr>
        <xdr:cNvPr id="276" name="直線コネクタ 275"/>
        <xdr:cNvCxnSpPr/>
      </xdr:nvCxnSpPr>
      <xdr:spPr>
        <a:xfrm flipV="1">
          <a:off x="2908300" y="138553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35214</xdr:rowOff>
    </xdr:from>
    <xdr:ext cx="405111" cy="259045"/>
    <xdr:sp macro="" textlink="">
      <xdr:nvSpPr>
        <xdr:cNvPr id="280" name="n_1mainValue【公営住宅】&#10;有形固定資産減価償却率"/>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281" name="n_2mainValue【公営住宅】&#10;有形固定資産減価償却率"/>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86905</xdr:rowOff>
    </xdr:from>
    <xdr:to>
      <xdr:col>55</xdr:col>
      <xdr:colOff>50800</xdr:colOff>
      <xdr:row>87</xdr:row>
      <xdr:rowOff>17055</xdr:rowOff>
    </xdr:to>
    <xdr:sp macro="" textlink="">
      <xdr:nvSpPr>
        <xdr:cNvPr id="322" name="楕円 321"/>
        <xdr:cNvSpPr/>
      </xdr:nvSpPr>
      <xdr:spPr>
        <a:xfrm>
          <a:off x="104267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1832</xdr:rowOff>
    </xdr:from>
    <xdr:ext cx="469744" cy="259045"/>
    <xdr:sp macro="" textlink="">
      <xdr:nvSpPr>
        <xdr:cNvPr id="323" name="【公営住宅】&#10;一人当たり面積該当値テキスト"/>
        <xdr:cNvSpPr txBox="1"/>
      </xdr:nvSpPr>
      <xdr:spPr>
        <a:xfrm>
          <a:off x="10515600" y="1474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87068</xdr:rowOff>
    </xdr:from>
    <xdr:to>
      <xdr:col>50</xdr:col>
      <xdr:colOff>165100</xdr:colOff>
      <xdr:row>87</xdr:row>
      <xdr:rowOff>17218</xdr:rowOff>
    </xdr:to>
    <xdr:sp macro="" textlink="">
      <xdr:nvSpPr>
        <xdr:cNvPr id="324" name="楕円 323"/>
        <xdr:cNvSpPr/>
      </xdr:nvSpPr>
      <xdr:spPr>
        <a:xfrm>
          <a:off x="9588500" y="148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137705</xdr:rowOff>
    </xdr:from>
    <xdr:to>
      <xdr:col>55</xdr:col>
      <xdr:colOff>0</xdr:colOff>
      <xdr:row>86</xdr:row>
      <xdr:rowOff>137868</xdr:rowOff>
    </xdr:to>
    <xdr:cxnSp macro="">
      <xdr:nvCxnSpPr>
        <xdr:cNvPr id="325" name="直線コネクタ 324"/>
        <xdr:cNvCxnSpPr/>
      </xdr:nvCxnSpPr>
      <xdr:spPr>
        <a:xfrm flipV="1">
          <a:off x="9639300" y="1488240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87230</xdr:rowOff>
    </xdr:from>
    <xdr:to>
      <xdr:col>46</xdr:col>
      <xdr:colOff>38100</xdr:colOff>
      <xdr:row>87</xdr:row>
      <xdr:rowOff>17380</xdr:rowOff>
    </xdr:to>
    <xdr:sp macro="" textlink="">
      <xdr:nvSpPr>
        <xdr:cNvPr id="326" name="楕円 325"/>
        <xdr:cNvSpPr/>
      </xdr:nvSpPr>
      <xdr:spPr>
        <a:xfrm>
          <a:off x="8699500" y="148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137868</xdr:rowOff>
    </xdr:from>
    <xdr:to>
      <xdr:col>50</xdr:col>
      <xdr:colOff>114300</xdr:colOff>
      <xdr:row>86</xdr:row>
      <xdr:rowOff>138030</xdr:rowOff>
    </xdr:to>
    <xdr:cxnSp macro="">
      <xdr:nvCxnSpPr>
        <xdr:cNvPr id="327" name="直線コネクタ 326"/>
        <xdr:cNvCxnSpPr/>
      </xdr:nvCxnSpPr>
      <xdr:spPr>
        <a:xfrm flipV="1">
          <a:off x="8750300" y="1488256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8345</xdr:rowOff>
    </xdr:from>
    <xdr:ext cx="469744" cy="259045"/>
    <xdr:sp macro="" textlink="">
      <xdr:nvSpPr>
        <xdr:cNvPr id="331" name="n_1mainValue【公営住宅】&#10;一人当たり面積"/>
        <xdr:cNvSpPr txBox="1"/>
      </xdr:nvSpPr>
      <xdr:spPr>
        <a:xfrm>
          <a:off x="9391727" y="1492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8507</xdr:rowOff>
    </xdr:from>
    <xdr:ext cx="469744" cy="259045"/>
    <xdr:sp macro="" textlink="">
      <xdr:nvSpPr>
        <xdr:cNvPr id="332" name="n_2mainValue【公営住宅】&#10;一人当たり面積"/>
        <xdr:cNvSpPr txBox="1"/>
      </xdr:nvSpPr>
      <xdr:spPr>
        <a:xfrm>
          <a:off x="8515427" y="1492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389" name="楕円 388"/>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390" name="【認定こども園・幼稚園・保育所】&#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53158</xdr:rowOff>
    </xdr:from>
    <xdr:to>
      <xdr:col>81</xdr:col>
      <xdr:colOff>101600</xdr:colOff>
      <xdr:row>35</xdr:row>
      <xdr:rowOff>154758</xdr:rowOff>
    </xdr:to>
    <xdr:sp macro="" textlink="">
      <xdr:nvSpPr>
        <xdr:cNvPr id="391" name="楕円 390"/>
        <xdr:cNvSpPr/>
      </xdr:nvSpPr>
      <xdr:spPr>
        <a:xfrm>
          <a:off x="15430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103958</xdr:rowOff>
    </xdr:to>
    <xdr:cxnSp macro="">
      <xdr:nvCxnSpPr>
        <xdr:cNvPr id="392" name="直線コネクタ 391"/>
        <xdr:cNvCxnSpPr/>
      </xdr:nvCxnSpPr>
      <xdr:spPr>
        <a:xfrm flipV="1">
          <a:off x="15481300" y="60687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393" name="楕円 392"/>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139881</xdr:rowOff>
    </xdr:to>
    <xdr:cxnSp macro="">
      <xdr:nvCxnSpPr>
        <xdr:cNvPr id="394" name="直線コネクタ 393"/>
        <xdr:cNvCxnSpPr/>
      </xdr:nvCxnSpPr>
      <xdr:spPr>
        <a:xfrm flipV="1">
          <a:off x="14592300" y="610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171285</xdr:rowOff>
    </xdr:from>
    <xdr:ext cx="405111" cy="259045"/>
    <xdr:sp macro="" textlink="">
      <xdr:nvSpPr>
        <xdr:cNvPr id="398" name="n_1mainValue【認定こども園・幼稚園・保育所】&#10;有形固定資産減価償却率"/>
        <xdr:cNvSpPr txBox="1"/>
      </xdr:nvSpPr>
      <xdr:spPr>
        <a:xfrm>
          <a:off x="15266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399" name="n_2mainValue【認定こども園・幼稚園・保育所】&#10;有形固定資産減価償却率"/>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38" name="楕円 437"/>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39" name="【認定こども園・幼稚園・保育所】&#10;一人当たり面積該当値テキスト"/>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40" name="楕円 439"/>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41" name="直線コネクタ 440"/>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42" name="楕円 441"/>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43" name="直線コネクタ 442"/>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47"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48"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88" name="楕円 487"/>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89" name="【学校施設】&#10;有形固定資産減価償却率該当値テキスト"/>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168275</xdr:rowOff>
    </xdr:from>
    <xdr:to>
      <xdr:col>81</xdr:col>
      <xdr:colOff>101600</xdr:colOff>
      <xdr:row>58</xdr:row>
      <xdr:rowOff>98425</xdr:rowOff>
    </xdr:to>
    <xdr:sp macro="" textlink="">
      <xdr:nvSpPr>
        <xdr:cNvPr id="490" name="楕円 489"/>
        <xdr:cNvSpPr/>
      </xdr:nvSpPr>
      <xdr:spPr>
        <a:xfrm>
          <a:off x="15430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47625</xdr:rowOff>
    </xdr:from>
    <xdr:to>
      <xdr:col>85</xdr:col>
      <xdr:colOff>127000</xdr:colOff>
      <xdr:row>58</xdr:row>
      <xdr:rowOff>127635</xdr:rowOff>
    </xdr:to>
    <xdr:cxnSp macro="">
      <xdr:nvCxnSpPr>
        <xdr:cNvPr id="491" name="直線コネクタ 490"/>
        <xdr:cNvCxnSpPr/>
      </xdr:nvCxnSpPr>
      <xdr:spPr>
        <a:xfrm>
          <a:off x="15481300" y="99917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2" name="楕円 491"/>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47625</xdr:rowOff>
    </xdr:from>
    <xdr:to>
      <xdr:col>81</xdr:col>
      <xdr:colOff>50800</xdr:colOff>
      <xdr:row>58</xdr:row>
      <xdr:rowOff>91440</xdr:rowOff>
    </xdr:to>
    <xdr:cxnSp macro="">
      <xdr:nvCxnSpPr>
        <xdr:cNvPr id="493" name="直線コネクタ 492"/>
        <xdr:cNvCxnSpPr/>
      </xdr:nvCxnSpPr>
      <xdr:spPr>
        <a:xfrm flipV="1">
          <a:off x="14592300" y="999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114952</xdr:rowOff>
    </xdr:from>
    <xdr:ext cx="405111" cy="259045"/>
    <xdr:sp macro="" textlink="">
      <xdr:nvSpPr>
        <xdr:cNvPr id="497" name="n_1mainValue【学校施設】&#10;有形固定資産減価償却率"/>
        <xdr:cNvSpPr txBox="1"/>
      </xdr:nvSpPr>
      <xdr:spPr>
        <a:xfrm>
          <a:off x="15266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98"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162713</xdr:rowOff>
    </xdr:from>
    <xdr:to>
      <xdr:col>116</xdr:col>
      <xdr:colOff>114300</xdr:colOff>
      <xdr:row>63</xdr:row>
      <xdr:rowOff>92863</xdr:rowOff>
    </xdr:to>
    <xdr:sp macro="" textlink="">
      <xdr:nvSpPr>
        <xdr:cNvPr id="536" name="楕円 535"/>
        <xdr:cNvSpPr/>
      </xdr:nvSpPr>
      <xdr:spPr>
        <a:xfrm>
          <a:off x="221107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141140</xdr:rowOff>
    </xdr:from>
    <xdr:ext cx="469744" cy="259045"/>
    <xdr:sp macro="" textlink="">
      <xdr:nvSpPr>
        <xdr:cNvPr id="537" name="【学校施設】&#10;一人当たり面積該当値テキスト"/>
        <xdr:cNvSpPr txBox="1"/>
      </xdr:nvSpPr>
      <xdr:spPr>
        <a:xfrm>
          <a:off x="22199600" y="1077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159969</xdr:rowOff>
    </xdr:from>
    <xdr:to>
      <xdr:col>112</xdr:col>
      <xdr:colOff>38100</xdr:colOff>
      <xdr:row>63</xdr:row>
      <xdr:rowOff>90119</xdr:rowOff>
    </xdr:to>
    <xdr:sp macro="" textlink="">
      <xdr:nvSpPr>
        <xdr:cNvPr id="538" name="楕円 537"/>
        <xdr:cNvSpPr/>
      </xdr:nvSpPr>
      <xdr:spPr>
        <a:xfrm>
          <a:off x="21272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39319</xdr:rowOff>
    </xdr:from>
    <xdr:to>
      <xdr:col>116</xdr:col>
      <xdr:colOff>63500</xdr:colOff>
      <xdr:row>63</xdr:row>
      <xdr:rowOff>42063</xdr:rowOff>
    </xdr:to>
    <xdr:cxnSp macro="">
      <xdr:nvCxnSpPr>
        <xdr:cNvPr id="539" name="直線コネクタ 538"/>
        <xdr:cNvCxnSpPr/>
      </xdr:nvCxnSpPr>
      <xdr:spPr>
        <a:xfrm>
          <a:off x="21323300" y="1084066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540" name="楕円 539"/>
        <xdr:cNvSpPr/>
      </xdr:nvSpPr>
      <xdr:spPr>
        <a:xfrm>
          <a:off x="20383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39319</xdr:rowOff>
    </xdr:from>
    <xdr:to>
      <xdr:col>111</xdr:col>
      <xdr:colOff>177800</xdr:colOff>
      <xdr:row>63</xdr:row>
      <xdr:rowOff>73152</xdr:rowOff>
    </xdr:to>
    <xdr:cxnSp macro="">
      <xdr:nvCxnSpPr>
        <xdr:cNvPr id="541" name="直線コネクタ 540"/>
        <xdr:cNvCxnSpPr/>
      </xdr:nvCxnSpPr>
      <xdr:spPr>
        <a:xfrm flipV="1">
          <a:off x="20434300" y="1084066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81246</xdr:rowOff>
    </xdr:from>
    <xdr:ext cx="469744" cy="259045"/>
    <xdr:sp macro="" textlink="">
      <xdr:nvSpPr>
        <xdr:cNvPr id="545" name="n_1mainValue【学校施設】&#10;一人当たり面積"/>
        <xdr:cNvSpPr txBox="1"/>
      </xdr:nvSpPr>
      <xdr:spPr>
        <a:xfrm>
          <a:off x="210757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546" name="n_2mainValue【学校施設】&#10;一人当たり面積"/>
        <xdr:cNvSpPr txBox="1"/>
      </xdr:nvSpPr>
      <xdr:spPr>
        <a:xfrm>
          <a:off x="20199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7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587" name="楕円 586"/>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588" name="【児童館】&#10;有形固定資産減価償却率該当値テキスト"/>
        <xdr:cNvSpPr txBox="1"/>
      </xdr:nvSpPr>
      <xdr:spPr>
        <a:xfrm>
          <a:off x="16357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589" name="楕円 588"/>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119743</xdr:rowOff>
    </xdr:to>
    <xdr:cxnSp macro="">
      <xdr:nvCxnSpPr>
        <xdr:cNvPr id="590" name="直線コネクタ 589"/>
        <xdr:cNvCxnSpPr/>
      </xdr:nvCxnSpPr>
      <xdr:spPr>
        <a:xfrm flipV="1">
          <a:off x="15481300" y="143109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591" name="楕円 590"/>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157299</xdr:rowOff>
    </xdr:to>
    <xdr:cxnSp macro="">
      <xdr:nvCxnSpPr>
        <xdr:cNvPr id="592" name="直線コネクタ 591"/>
        <xdr:cNvCxnSpPr/>
      </xdr:nvCxnSpPr>
      <xdr:spPr>
        <a:xfrm flipV="1">
          <a:off x="14592300" y="1435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9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9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596" name="n_1mainValue【児童館】&#10;有形固定資産減価償却率"/>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597" name="n_2mainValue【児童館】&#10;有形固定資産減価償却率"/>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36" name="楕円 635"/>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74947</xdr:rowOff>
    </xdr:from>
    <xdr:ext cx="469744" cy="259045"/>
    <xdr:sp macro="" textlink="">
      <xdr:nvSpPr>
        <xdr:cNvPr id="637" name="【児童館】&#10;一人当たり面積該当値テキスト"/>
        <xdr:cNvSpPr txBox="1"/>
      </xdr:nvSpPr>
      <xdr:spPr>
        <a:xfrm>
          <a:off x="22199600"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38" name="楕円 637"/>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106680</xdr:rowOff>
    </xdr:to>
    <xdr:cxnSp macro="">
      <xdr:nvCxnSpPr>
        <xdr:cNvPr id="639" name="直線コネクタ 638"/>
        <xdr:cNvCxnSpPr/>
      </xdr:nvCxnSpPr>
      <xdr:spPr>
        <a:xfrm flipV="1">
          <a:off x="21323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640" name="楕円 639"/>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641" name="直線コネクタ 640"/>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2557</xdr:rowOff>
    </xdr:from>
    <xdr:ext cx="469744" cy="259045"/>
    <xdr:sp macro="" textlink="">
      <xdr:nvSpPr>
        <xdr:cNvPr id="645" name="n_1mainValue【児童館】&#10;一人当たり面積"/>
        <xdr:cNvSpPr txBox="1"/>
      </xdr:nvSpPr>
      <xdr:spPr>
        <a:xfrm>
          <a:off x="21075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2557</xdr:rowOff>
    </xdr:from>
    <xdr:ext cx="469744" cy="259045"/>
    <xdr:sp macro="" textlink="">
      <xdr:nvSpPr>
        <xdr:cNvPr id="646" name="n_2mainValue【児童館】&#10;一人当たり面積"/>
        <xdr:cNvSpPr txBox="1"/>
      </xdr:nvSpPr>
      <xdr:spPr>
        <a:xfrm>
          <a:off x="20199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687" name="楕円 686"/>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688" name="【公民館】&#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689" name="楕円 688"/>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27214</xdr:rowOff>
    </xdr:to>
    <xdr:cxnSp macro="">
      <xdr:nvCxnSpPr>
        <xdr:cNvPr id="690" name="直線コネクタ 689"/>
        <xdr:cNvCxnSpPr/>
      </xdr:nvCxnSpPr>
      <xdr:spPr>
        <a:xfrm flipV="1">
          <a:off x="15481300" y="176555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691" name="楕円 690"/>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27214</xdr:rowOff>
    </xdr:from>
    <xdr:to>
      <xdr:col>81</xdr:col>
      <xdr:colOff>50800</xdr:colOff>
      <xdr:row>103</xdr:row>
      <xdr:rowOff>56606</xdr:rowOff>
    </xdr:to>
    <xdr:cxnSp macro="">
      <xdr:nvCxnSpPr>
        <xdr:cNvPr id="692" name="直線コネクタ 691"/>
        <xdr:cNvCxnSpPr/>
      </xdr:nvCxnSpPr>
      <xdr:spPr>
        <a:xfrm flipV="1">
          <a:off x="14592300" y="176865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4"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696" name="n_1mainValue【公民館】&#10;有形固定資産減価償却率"/>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98533</xdr:rowOff>
    </xdr:from>
    <xdr:ext cx="405111" cy="259045"/>
    <xdr:sp macro="" textlink="">
      <xdr:nvSpPr>
        <xdr:cNvPr id="697" name="n_2mainValue【公民館】&#10;有形固定資産減価償却率"/>
        <xdr:cNvSpPr txBox="1"/>
      </xdr:nvSpPr>
      <xdr:spPr>
        <a:xfrm>
          <a:off x="143897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28"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38" name="楕円 737"/>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39"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0" name="楕円 739"/>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741" name="直線コネクタ 740"/>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2" name="楕円 741"/>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3" name="直線コネクタ 742"/>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47"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48"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類似団体と比較して、学校施設の有形固定資産減価償却率が高くなっている。学校施設については、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年代に整備された建築物が多く、老朽化対策が必要となっているが、令和元年度に策定する個別計画に基づいて取り組んでいくこととしている。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道路の一人当たりの延長や公民館の一人当たりの面積が少ない値となっているのは、本町の面積が</a:t>
          </a:r>
          <a:r>
            <a:rPr kumimoji="1" lang="en-US" altLang="ja-JP" sz="1300">
              <a:latin typeface="ＭＳ Ｐゴシック" panose="020B0600070205080204" pitchFamily="50" charset="-128"/>
              <a:ea typeface="ＭＳ Ｐゴシック" panose="020B0600070205080204" pitchFamily="50" charset="-128"/>
            </a:rPr>
            <a:t>20.94k</a:t>
          </a:r>
          <a:r>
            <a:rPr kumimoji="1" lang="ja-JP" altLang="en-US" sz="1300">
              <a:latin typeface="ＭＳ Ｐゴシック" panose="020B0600070205080204" pitchFamily="50" charset="-128"/>
              <a:ea typeface="ＭＳ Ｐゴシック" panose="020B0600070205080204" pitchFamily="50" charset="-128"/>
            </a:rPr>
            <a:t>㎡とコンパクトな行政域であることを生かして施設配備を行ってきたことなどによるが、今後も現状を踏まえながら、効率的な維持管理を行う。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165826</xdr:rowOff>
    </xdr:from>
    <xdr:to>
      <xdr:col>24</xdr:col>
      <xdr:colOff>114300</xdr:colOff>
      <xdr:row>36</xdr:row>
      <xdr:rowOff>95976</xdr:rowOff>
    </xdr:to>
    <xdr:sp macro="" textlink="">
      <xdr:nvSpPr>
        <xdr:cNvPr id="72" name="楕円 71"/>
        <xdr:cNvSpPr/>
      </xdr:nvSpPr>
      <xdr:spPr>
        <a:xfrm>
          <a:off x="4584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17253</xdr:rowOff>
    </xdr:from>
    <xdr:ext cx="405111" cy="259045"/>
    <xdr:sp macro="" textlink="">
      <xdr:nvSpPr>
        <xdr:cNvPr id="73" name="【図書館】&#10;有形固定資産減価償却率該当値テキスト"/>
        <xdr:cNvSpPr txBox="1"/>
      </xdr:nvSpPr>
      <xdr:spPr>
        <a:xfrm>
          <a:off x="4673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4" name="楕円 73"/>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45176</xdr:rowOff>
    </xdr:from>
    <xdr:to>
      <xdr:col>24</xdr:col>
      <xdr:colOff>63500</xdr:colOff>
      <xdr:row>36</xdr:row>
      <xdr:rowOff>77833</xdr:rowOff>
    </xdr:to>
    <xdr:cxnSp macro="">
      <xdr:nvCxnSpPr>
        <xdr:cNvPr id="75" name="直線コネクタ 74"/>
        <xdr:cNvCxnSpPr/>
      </xdr:nvCxnSpPr>
      <xdr:spPr>
        <a:xfrm flipV="1">
          <a:off x="3797300" y="62173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6" name="楕円 75"/>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110490</xdr:rowOff>
    </xdr:to>
    <xdr:cxnSp macro="">
      <xdr:nvCxnSpPr>
        <xdr:cNvPr id="77" name="直線コネクタ 76"/>
        <xdr:cNvCxnSpPr/>
      </xdr:nvCxnSpPr>
      <xdr:spPr>
        <a:xfrm flipV="1">
          <a:off x="2908300" y="625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81" name="n_1mainValue【図書館】&#10;有形固定資産減価償却率"/>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2" name="n_2mainValue【図書館】&#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7" name="楕円 116"/>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18"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19" name="楕円 118"/>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0" name="直線コネクタ 119"/>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1" name="楕円 120"/>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22" name="直線コネクタ 121"/>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26" name="n_1main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7"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67" name="楕円 166"/>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68" name="【体育館・プール】&#10;有形固定資産減価償却率該当値テキスト"/>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69" name="楕円 168"/>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60</xdr:row>
      <xdr:rowOff>22860</xdr:rowOff>
    </xdr:to>
    <xdr:cxnSp macro="">
      <xdr:nvCxnSpPr>
        <xdr:cNvPr id="170" name="直線コネクタ 169"/>
        <xdr:cNvCxnSpPr/>
      </xdr:nvCxnSpPr>
      <xdr:spPr>
        <a:xfrm flipV="1">
          <a:off x="3797300" y="101041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1" name="楕円 170"/>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60</xdr:row>
      <xdr:rowOff>22860</xdr:rowOff>
    </xdr:to>
    <xdr:cxnSp macro="">
      <xdr:nvCxnSpPr>
        <xdr:cNvPr id="172" name="直線コネクタ 171"/>
        <xdr:cNvCxnSpPr/>
      </xdr:nvCxnSpPr>
      <xdr:spPr>
        <a:xfrm>
          <a:off x="2908300" y="10172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3"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76" name="n_1main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7"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16" name="楕円 215"/>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17" name="【体育館・プール】&#10;一人当たり面積該当値テキスト"/>
        <xdr:cNvSpPr txBox="1"/>
      </xdr:nvSpPr>
      <xdr:spPr>
        <a:xfrm>
          <a:off x="10515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18" name="楕円 217"/>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116205</xdr:rowOff>
    </xdr:to>
    <xdr:cxnSp macro="">
      <xdr:nvCxnSpPr>
        <xdr:cNvPr id="219" name="直線コネクタ 218"/>
        <xdr:cNvCxnSpPr/>
      </xdr:nvCxnSpPr>
      <xdr:spPr>
        <a:xfrm>
          <a:off x="9639300" y="1091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20" name="楕円 219"/>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116205</xdr:rowOff>
    </xdr:to>
    <xdr:cxnSp macro="">
      <xdr:nvCxnSpPr>
        <xdr:cNvPr id="221" name="直線コネクタ 220"/>
        <xdr:cNvCxnSpPr/>
      </xdr:nvCxnSpPr>
      <xdr:spPr>
        <a:xfrm>
          <a:off x="8750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25" name="n_1mainValue【体育館・プール】&#10;一人当たり面積"/>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26" name="n_2mainValue【体育館・プール】&#10;一人当たり面積"/>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266" name="楕円 265"/>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267" name="【福祉施設】&#10;有形固定資産減価償却率該当値テキスト"/>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68" name="楕円 267"/>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80011</xdr:rowOff>
    </xdr:to>
    <xdr:cxnSp macro="">
      <xdr:nvCxnSpPr>
        <xdr:cNvPr id="269" name="直線コネクタ 268"/>
        <xdr:cNvCxnSpPr/>
      </xdr:nvCxnSpPr>
      <xdr:spPr>
        <a:xfrm>
          <a:off x="3797300" y="143751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70" name="楕円 269"/>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26670</xdr:rowOff>
    </xdr:to>
    <xdr:cxnSp macro="">
      <xdr:nvCxnSpPr>
        <xdr:cNvPr id="271" name="直線コネクタ 270"/>
        <xdr:cNvCxnSpPr/>
      </xdr:nvCxnSpPr>
      <xdr:spPr>
        <a:xfrm flipV="1">
          <a:off x="2908300" y="14375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75"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76" name="n_2mainValue【福祉施設】&#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17" name="楕円 316"/>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18"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19" name="楕円 318"/>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137705</xdr:rowOff>
    </xdr:to>
    <xdr:cxnSp macro="">
      <xdr:nvCxnSpPr>
        <xdr:cNvPr id="320" name="直線コネクタ 319"/>
        <xdr:cNvCxnSpPr/>
      </xdr:nvCxnSpPr>
      <xdr:spPr>
        <a:xfrm flipV="1">
          <a:off x="9639300" y="146913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21" name="楕円 320"/>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137705</xdr:rowOff>
    </xdr:to>
    <xdr:cxnSp macro="">
      <xdr:nvCxnSpPr>
        <xdr:cNvPr id="322" name="直線コネクタ 321"/>
        <xdr:cNvCxnSpPr/>
      </xdr:nvCxnSpPr>
      <xdr:spPr>
        <a:xfrm>
          <a:off x="8750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26" name="n_1mainValue【福祉施設】&#10;一人当たり面積"/>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27" name="n_2mainValue【福祉施設】&#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368" name="楕円 367"/>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369" name="【市民会館】&#10;有形固定資産減価償却率該当値テキスト"/>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370" name="楕円 369"/>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105592</xdr:rowOff>
    </xdr:to>
    <xdr:cxnSp macro="">
      <xdr:nvCxnSpPr>
        <xdr:cNvPr id="371" name="直線コネクタ 370"/>
        <xdr:cNvCxnSpPr/>
      </xdr:nvCxnSpPr>
      <xdr:spPr>
        <a:xfrm flipV="1">
          <a:off x="3797300" y="180735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372" name="楕円 371"/>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138249</xdr:rowOff>
    </xdr:to>
    <xdr:cxnSp macro="">
      <xdr:nvCxnSpPr>
        <xdr:cNvPr id="373" name="直線コネクタ 372"/>
        <xdr:cNvCxnSpPr/>
      </xdr:nvCxnSpPr>
      <xdr:spPr>
        <a:xfrm flipV="1">
          <a:off x="2908300" y="181078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377" name="n_1mainValue【市民会館】&#10;有形固定資産減価償却率"/>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378" name="n_2mainValue【市民会館】&#10;有形固定資産減価償却率"/>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415" name="楕円 414"/>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416" name="【市民会館】&#10;一人当たり面積該当値テキスト"/>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66548</xdr:rowOff>
    </xdr:from>
    <xdr:to>
      <xdr:col>50</xdr:col>
      <xdr:colOff>165100</xdr:colOff>
      <xdr:row>103</xdr:row>
      <xdr:rowOff>168148</xdr:rowOff>
    </xdr:to>
    <xdr:sp macro="" textlink="">
      <xdr:nvSpPr>
        <xdr:cNvPr id="417" name="楕円 416"/>
        <xdr:cNvSpPr/>
      </xdr:nvSpPr>
      <xdr:spPr>
        <a:xfrm>
          <a:off x="9588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103</xdr:row>
      <xdr:rowOff>117348</xdr:rowOff>
    </xdr:to>
    <xdr:cxnSp macro="">
      <xdr:nvCxnSpPr>
        <xdr:cNvPr id="418" name="直線コネクタ 417"/>
        <xdr:cNvCxnSpPr/>
      </xdr:nvCxnSpPr>
      <xdr:spPr>
        <a:xfrm flipV="1">
          <a:off x="9639300" y="177698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68835</xdr:rowOff>
    </xdr:from>
    <xdr:to>
      <xdr:col>46</xdr:col>
      <xdr:colOff>38100</xdr:colOff>
      <xdr:row>103</xdr:row>
      <xdr:rowOff>170435</xdr:rowOff>
    </xdr:to>
    <xdr:sp macro="" textlink="">
      <xdr:nvSpPr>
        <xdr:cNvPr id="419" name="楕円 418"/>
        <xdr:cNvSpPr/>
      </xdr:nvSpPr>
      <xdr:spPr>
        <a:xfrm>
          <a:off x="8699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117348</xdr:rowOff>
    </xdr:from>
    <xdr:to>
      <xdr:col>50</xdr:col>
      <xdr:colOff>114300</xdr:colOff>
      <xdr:row>103</xdr:row>
      <xdr:rowOff>119635</xdr:rowOff>
    </xdr:to>
    <xdr:cxnSp macro="">
      <xdr:nvCxnSpPr>
        <xdr:cNvPr id="420" name="直線コネクタ 419"/>
        <xdr:cNvCxnSpPr/>
      </xdr:nvCxnSpPr>
      <xdr:spPr>
        <a:xfrm flipV="1">
          <a:off x="8750300" y="17776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21"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22"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13225</xdr:rowOff>
    </xdr:from>
    <xdr:ext cx="469744" cy="259045"/>
    <xdr:sp macro="" textlink="">
      <xdr:nvSpPr>
        <xdr:cNvPr id="424" name="n_1mainValue【市民会館】&#10;一人当たり面積"/>
        <xdr:cNvSpPr txBox="1"/>
      </xdr:nvSpPr>
      <xdr:spPr>
        <a:xfrm>
          <a:off x="93917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15512</xdr:rowOff>
    </xdr:from>
    <xdr:ext cx="469744" cy="259045"/>
    <xdr:sp macro="" textlink="">
      <xdr:nvSpPr>
        <xdr:cNvPr id="425" name="n_2mainValue【市民会館】&#10;一人当たり面積"/>
        <xdr:cNvSpPr txBox="1"/>
      </xdr:nvSpPr>
      <xdr:spPr>
        <a:xfrm>
          <a:off x="8515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56"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466" name="楕円 465"/>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467" name="【一般廃棄物処理施設】&#10;有形固定資産減価償却率該当値テキスト"/>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68" name="楕円 467"/>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xdr:rowOff>
    </xdr:from>
    <xdr:to>
      <xdr:col>85</xdr:col>
      <xdr:colOff>127000</xdr:colOff>
      <xdr:row>41</xdr:row>
      <xdr:rowOff>64770</xdr:rowOff>
    </xdr:to>
    <xdr:cxnSp macro="">
      <xdr:nvCxnSpPr>
        <xdr:cNvPr id="469" name="直線コネクタ 468"/>
        <xdr:cNvCxnSpPr/>
      </xdr:nvCxnSpPr>
      <xdr:spPr>
        <a:xfrm flipV="1">
          <a:off x="15481300" y="704033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470" name="楕円 469"/>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117022</xdr:rowOff>
    </xdr:to>
    <xdr:cxnSp macro="">
      <xdr:nvCxnSpPr>
        <xdr:cNvPr id="471" name="直線コネクタ 470"/>
        <xdr:cNvCxnSpPr/>
      </xdr:nvCxnSpPr>
      <xdr:spPr>
        <a:xfrm flipV="1">
          <a:off x="14592300" y="70942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72"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73"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75" name="n_1mainValue【一般廃棄物処理施設】&#10;有形固定資産減価償却率"/>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158949</xdr:rowOff>
    </xdr:from>
    <xdr:ext cx="340478" cy="259045"/>
    <xdr:sp macro="" textlink="">
      <xdr:nvSpPr>
        <xdr:cNvPr id="476" name="n_2mainValue【一般廃棄物処理施設】&#10;有形固定資産減価償却率"/>
        <xdr:cNvSpPr txBox="1"/>
      </xdr:nvSpPr>
      <xdr:spPr>
        <a:xfrm>
          <a:off x="14422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01"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87950</xdr:rowOff>
    </xdr:from>
    <xdr:to>
      <xdr:col>116</xdr:col>
      <xdr:colOff>114300</xdr:colOff>
      <xdr:row>40</xdr:row>
      <xdr:rowOff>18100</xdr:rowOff>
    </xdr:to>
    <xdr:sp macro="" textlink="">
      <xdr:nvSpPr>
        <xdr:cNvPr id="511" name="楕円 510"/>
        <xdr:cNvSpPr/>
      </xdr:nvSpPr>
      <xdr:spPr>
        <a:xfrm>
          <a:off x="22110700" y="67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66377</xdr:rowOff>
    </xdr:from>
    <xdr:ext cx="534377" cy="259045"/>
    <xdr:sp macro="" textlink="">
      <xdr:nvSpPr>
        <xdr:cNvPr id="512" name="【一般廃棄物処理施設】&#10;一人当たり有形固定資産（償却資産）額該当値テキスト"/>
        <xdr:cNvSpPr txBox="1"/>
      </xdr:nvSpPr>
      <xdr:spPr>
        <a:xfrm>
          <a:off x="22199600" y="67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89602</xdr:rowOff>
    </xdr:from>
    <xdr:to>
      <xdr:col>112</xdr:col>
      <xdr:colOff>38100</xdr:colOff>
      <xdr:row>40</xdr:row>
      <xdr:rowOff>19752</xdr:rowOff>
    </xdr:to>
    <xdr:sp macro="" textlink="">
      <xdr:nvSpPr>
        <xdr:cNvPr id="513" name="楕円 512"/>
        <xdr:cNvSpPr/>
      </xdr:nvSpPr>
      <xdr:spPr>
        <a:xfrm>
          <a:off x="21272500" y="67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138750</xdr:rowOff>
    </xdr:from>
    <xdr:to>
      <xdr:col>116</xdr:col>
      <xdr:colOff>63500</xdr:colOff>
      <xdr:row>39</xdr:row>
      <xdr:rowOff>140402</xdr:rowOff>
    </xdr:to>
    <xdr:cxnSp macro="">
      <xdr:nvCxnSpPr>
        <xdr:cNvPr id="514" name="直線コネクタ 513"/>
        <xdr:cNvCxnSpPr/>
      </xdr:nvCxnSpPr>
      <xdr:spPr>
        <a:xfrm flipV="1">
          <a:off x="21323300" y="6825300"/>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90077</xdr:rowOff>
    </xdr:from>
    <xdr:to>
      <xdr:col>107</xdr:col>
      <xdr:colOff>101600</xdr:colOff>
      <xdr:row>40</xdr:row>
      <xdr:rowOff>20227</xdr:rowOff>
    </xdr:to>
    <xdr:sp macro="" textlink="">
      <xdr:nvSpPr>
        <xdr:cNvPr id="515" name="楕円 514"/>
        <xdr:cNvSpPr/>
      </xdr:nvSpPr>
      <xdr:spPr>
        <a:xfrm>
          <a:off x="20383500" y="6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140402</xdr:rowOff>
    </xdr:from>
    <xdr:to>
      <xdr:col>111</xdr:col>
      <xdr:colOff>177800</xdr:colOff>
      <xdr:row>39</xdr:row>
      <xdr:rowOff>140877</xdr:rowOff>
    </xdr:to>
    <xdr:cxnSp macro="">
      <xdr:nvCxnSpPr>
        <xdr:cNvPr id="516" name="直線コネクタ 515"/>
        <xdr:cNvCxnSpPr/>
      </xdr:nvCxnSpPr>
      <xdr:spPr>
        <a:xfrm flipV="1">
          <a:off x="20434300" y="6826952"/>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1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10879</xdr:rowOff>
    </xdr:from>
    <xdr:ext cx="534377" cy="259045"/>
    <xdr:sp macro="" textlink="">
      <xdr:nvSpPr>
        <xdr:cNvPr id="520" name="n_1mainValue【一般廃棄物処理施設】&#10;一人当たり有形固定資産（償却資産）額"/>
        <xdr:cNvSpPr txBox="1"/>
      </xdr:nvSpPr>
      <xdr:spPr>
        <a:xfrm>
          <a:off x="21043411" y="68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11354</xdr:rowOff>
    </xdr:from>
    <xdr:ext cx="534377" cy="259045"/>
    <xdr:sp macro="" textlink="">
      <xdr:nvSpPr>
        <xdr:cNvPr id="521" name="n_2mainValue【一般廃棄物処理施設】&#10;一人当たり有形固定資産（償却資産）額"/>
        <xdr:cNvSpPr txBox="1"/>
      </xdr:nvSpPr>
      <xdr:spPr>
        <a:xfrm>
          <a:off x="20167111" y="68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6" name="フローチャート: 判断 55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62" name="楕円 561"/>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63" name="【保健センター・保健所】&#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564" name="楕円 563"/>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27759</xdr:rowOff>
    </xdr:to>
    <xdr:cxnSp macro="">
      <xdr:nvCxnSpPr>
        <xdr:cNvPr id="565" name="直線コネクタ 564"/>
        <xdr:cNvCxnSpPr/>
      </xdr:nvCxnSpPr>
      <xdr:spPr>
        <a:xfrm flipV="1">
          <a:off x="15481300" y="101106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66" name="楕円 565"/>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60416</xdr:rowOff>
    </xdr:to>
    <xdr:cxnSp macro="">
      <xdr:nvCxnSpPr>
        <xdr:cNvPr id="567" name="直線コネクタ 566"/>
        <xdr:cNvCxnSpPr/>
      </xdr:nvCxnSpPr>
      <xdr:spPr>
        <a:xfrm flipV="1">
          <a:off x="14592300" y="101433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68"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70"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71" name="n_1mainValue【保健センター・保健所】&#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572" name="n_2mainValue【保健センター・保健所】&#10;有形固定資産減価償却率"/>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03"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6" name="フローチャート: 判断 605"/>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07" name="フローチャート: 判断 606"/>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13" name="楕円 612"/>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14" name="【保健センター・保健所】&#10;一人当たり面積該当値テキスト"/>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15" name="楕円 614"/>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16" name="直線コネクタ 615"/>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17" name="楕円 616"/>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18" name="直線コネクタ 617"/>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19"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0"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21"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22"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23"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4"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7" name="フローチャート: 判断 65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58" name="フローチャート: 判断 65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47716</xdr:rowOff>
    </xdr:from>
    <xdr:to>
      <xdr:col>85</xdr:col>
      <xdr:colOff>177800</xdr:colOff>
      <xdr:row>80</xdr:row>
      <xdr:rowOff>149316</xdr:rowOff>
    </xdr:to>
    <xdr:sp macro="" textlink="">
      <xdr:nvSpPr>
        <xdr:cNvPr id="664" name="楕円 663"/>
        <xdr:cNvSpPr/>
      </xdr:nvSpPr>
      <xdr:spPr>
        <a:xfrm>
          <a:off x="16268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70593</xdr:rowOff>
    </xdr:from>
    <xdr:ext cx="405111" cy="259045"/>
    <xdr:sp macro="" textlink="">
      <xdr:nvSpPr>
        <xdr:cNvPr id="665" name="【消防施設】&#10;有形固定資産減価償却率該当値テキスト"/>
        <xdr:cNvSpPr txBox="1"/>
      </xdr:nvSpPr>
      <xdr:spPr>
        <a:xfrm>
          <a:off x="16357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666" name="楕円 665"/>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98516</xdr:rowOff>
    </xdr:from>
    <xdr:to>
      <xdr:col>85</xdr:col>
      <xdr:colOff>127000</xdr:colOff>
      <xdr:row>80</xdr:row>
      <xdr:rowOff>139337</xdr:rowOff>
    </xdr:to>
    <xdr:cxnSp macro="">
      <xdr:nvCxnSpPr>
        <xdr:cNvPr id="667" name="直線コネクタ 666"/>
        <xdr:cNvCxnSpPr/>
      </xdr:nvCxnSpPr>
      <xdr:spPr>
        <a:xfrm flipV="1">
          <a:off x="15481300" y="138145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668" name="楕円 667"/>
        <xdr:cNvSpPr/>
      </xdr:nvSpPr>
      <xdr:spPr>
        <a:xfrm>
          <a:off x="14541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81</xdr:row>
      <xdr:rowOff>8708</xdr:rowOff>
    </xdr:to>
    <xdr:cxnSp macro="">
      <xdr:nvCxnSpPr>
        <xdr:cNvPr id="669" name="直線コネクタ 668"/>
        <xdr:cNvCxnSpPr/>
      </xdr:nvCxnSpPr>
      <xdr:spPr>
        <a:xfrm flipV="1">
          <a:off x="14592300" y="138553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7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7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673" name="n_1main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674" name="n_2mainValue【消防施設】&#10;有形固定資産減価償却率"/>
        <xdr:cNvSpPr txBox="1"/>
      </xdr:nvSpPr>
      <xdr:spPr>
        <a:xfrm>
          <a:off x="14389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04" name="フローチャート: 判断 70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5" name="フローチャート: 判断 70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楕円 710"/>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12" name="【消防施設】&#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13" name="楕円 712"/>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714" name="直線コネクタ 713"/>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15" name="楕円 714"/>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16" name="直線コネクタ 715"/>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1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1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1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20"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21"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5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55" name="フローチャート: 判断 75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56" name="フローチャート: 判断 75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62" name="楕円 761"/>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132822</xdr:rowOff>
    </xdr:from>
    <xdr:ext cx="405111" cy="259045"/>
    <xdr:sp macro="" textlink="">
      <xdr:nvSpPr>
        <xdr:cNvPr id="763" name="【庁舎】&#10;有形固定資産減価償却率該当値テキスト"/>
        <xdr:cNvSpPr txBox="1"/>
      </xdr:nvSpPr>
      <xdr:spPr>
        <a:xfrm>
          <a:off x="16357600"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764" name="楕円 763"/>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66402</xdr:rowOff>
    </xdr:to>
    <xdr:cxnSp macro="">
      <xdr:nvCxnSpPr>
        <xdr:cNvPr id="765" name="直線コネクタ 764"/>
        <xdr:cNvCxnSpPr/>
      </xdr:nvCxnSpPr>
      <xdr:spPr>
        <a:xfrm flipV="1">
          <a:off x="15481300" y="178645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6" name="楕円 765"/>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104</xdr:row>
      <xdr:rowOff>99061</xdr:rowOff>
    </xdr:to>
    <xdr:cxnSp macro="">
      <xdr:nvCxnSpPr>
        <xdr:cNvPr id="767" name="直線コネクタ 766"/>
        <xdr:cNvCxnSpPr/>
      </xdr:nvCxnSpPr>
      <xdr:spPr>
        <a:xfrm flipV="1">
          <a:off x="14592300" y="1789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68"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69"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70"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108329</xdr:rowOff>
    </xdr:from>
    <xdr:ext cx="405111" cy="259045"/>
    <xdr:sp macro="" textlink="">
      <xdr:nvSpPr>
        <xdr:cNvPr id="771" name="n_1mainValue【庁舎】&#10;有形固定資産減価償却率"/>
        <xdr:cNvSpPr txBox="1"/>
      </xdr:nvSpPr>
      <xdr:spPr>
        <a:xfrm>
          <a:off x="15266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72" name="n_2main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01"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04" name="フローチャート: 判断 80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05" name="フローチャート: 判断 80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811" name="楕円 810"/>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812" name="【庁舎】&#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13" name="楕円 812"/>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95250</xdr:rowOff>
    </xdr:to>
    <xdr:cxnSp macro="">
      <xdr:nvCxnSpPr>
        <xdr:cNvPr id="814" name="直線コネクタ 813"/>
        <xdr:cNvCxnSpPr/>
      </xdr:nvCxnSpPr>
      <xdr:spPr>
        <a:xfrm flipV="1">
          <a:off x="21323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815" name="楕円 814"/>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97155</xdr:rowOff>
    </xdr:to>
    <xdr:cxnSp macro="">
      <xdr:nvCxnSpPr>
        <xdr:cNvPr id="816" name="直線コネクタ 815"/>
        <xdr:cNvCxnSpPr/>
      </xdr:nvCxnSpPr>
      <xdr:spPr>
        <a:xfrm flipV="1">
          <a:off x="20434300" y="1809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17"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18"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19"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820" name="n_1main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821" name="n_2main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有形固定資産減価償却率が特に高くなっている施設は昭和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年に取得した図書館であり、耐用年数の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年に近づいているためである。図書館などの社会教育施設は、令和元年度に策定する個別施設計画に基づき、維持管理を行うこととなっている。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また、一般廃棄物処理施設の有形固定資産減価償却率が特に低くなっているのは、平成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年に取得した「クリーンパーク長与」の未償却分が多いことによる。</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年度は時津町総合福祉センターの改修を行ったことなどにより、福祉施設の固定資産減価償却率は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％の減、建物の面積が増加したため、一人当たりの面積が微増となった。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L72" sqref="BL7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12200444</v>
      </c>
      <c r="BO4" s="430"/>
      <c r="BP4" s="430"/>
      <c r="BQ4" s="430"/>
      <c r="BR4" s="430"/>
      <c r="BS4" s="430"/>
      <c r="BT4" s="430"/>
      <c r="BU4" s="431"/>
      <c r="BV4" s="429">
        <v>11871998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7.1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11503769</v>
      </c>
      <c r="BO5" s="467"/>
      <c r="BP5" s="467"/>
      <c r="BQ5" s="467"/>
      <c r="BR5" s="467"/>
      <c r="BS5" s="467"/>
      <c r="BT5" s="467"/>
      <c r="BU5" s="468"/>
      <c r="BV5" s="466">
        <v>11049471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696675</v>
      </c>
      <c r="BO6" s="467"/>
      <c r="BP6" s="467"/>
      <c r="BQ6" s="467"/>
      <c r="BR6" s="467"/>
      <c r="BS6" s="467"/>
      <c r="BT6" s="467"/>
      <c r="BU6" s="468"/>
      <c r="BV6" s="466">
        <v>822527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99.6</v>
      </c>
      <c r="CU6" s="504"/>
      <c r="CV6" s="504"/>
      <c r="CW6" s="504"/>
      <c r="CX6" s="504"/>
      <c r="CY6" s="504"/>
      <c r="CZ6" s="504"/>
      <c r="DA6" s="505"/>
      <c r="DB6" s="503">
        <v>99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324983</v>
      </c>
      <c r="BO7" s="467"/>
      <c r="BP7" s="467"/>
      <c r="BQ7" s="467"/>
      <c r="BR7" s="467"/>
      <c r="BS7" s="467"/>
      <c r="BT7" s="467"/>
      <c r="BU7" s="468"/>
      <c r="BV7" s="466">
        <v>401521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5912585</v>
      </c>
      <c r="CU7" s="467"/>
      <c r="CV7" s="467"/>
      <c r="CW7" s="467"/>
      <c r="CX7" s="467"/>
      <c r="CY7" s="467"/>
      <c r="CZ7" s="467"/>
      <c r="DA7" s="468"/>
      <c r="DB7" s="466">
        <v>5896444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371692</v>
      </c>
      <c r="BO8" s="467"/>
      <c r="BP8" s="467"/>
      <c r="BQ8" s="467"/>
      <c r="BR8" s="467"/>
      <c r="BS8" s="467"/>
      <c r="BT8" s="467"/>
      <c r="BU8" s="468"/>
      <c r="BV8" s="466">
        <v>421006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29804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-49314</v>
      </c>
      <c r="BO9" s="467"/>
      <c r="BP9" s="467"/>
      <c r="BQ9" s="467"/>
      <c r="BR9" s="467"/>
      <c r="BS9" s="467"/>
      <c r="BT9" s="467"/>
      <c r="BU9" s="468"/>
      <c r="BV9" s="466">
        <v>45593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30110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96</v>
      </c>
      <c r="BO10" s="467"/>
      <c r="BP10" s="467"/>
      <c r="BQ10" s="467"/>
      <c r="BR10" s="467"/>
      <c r="BS10" s="467"/>
      <c r="BT10" s="467"/>
      <c r="BU10" s="468"/>
      <c r="BV10" s="466">
        <v>96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30019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29696</v>
      </c>
      <c r="S13" s="548"/>
      <c r="T13" s="548"/>
      <c r="U13" s="548"/>
      <c r="V13" s="549"/>
      <c r="W13" s="482" t="s">
        <v>141</v>
      </c>
      <c r="X13" s="483"/>
      <c r="Y13" s="483"/>
      <c r="Z13" s="483"/>
      <c r="AA13" s="483"/>
      <c r="AB13" s="473"/>
      <c r="AC13" s="517">
        <v>323</v>
      </c>
      <c r="AD13" s="518"/>
      <c r="AE13" s="518"/>
      <c r="AF13" s="518"/>
      <c r="AG13" s="557"/>
      <c r="AH13" s="517">
        <v>341</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-49218</v>
      </c>
      <c r="BO13" s="467"/>
      <c r="BP13" s="467"/>
      <c r="BQ13" s="467"/>
      <c r="BR13" s="467"/>
      <c r="BS13" s="467"/>
      <c r="BT13" s="467"/>
      <c r="BU13" s="468"/>
      <c r="BV13" s="466">
        <v>45689</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2.9</v>
      </c>
      <c r="CU13" s="464"/>
      <c r="CV13" s="464"/>
      <c r="CW13" s="464"/>
      <c r="CX13" s="464"/>
      <c r="CY13" s="464"/>
      <c r="CZ13" s="464"/>
      <c r="DA13" s="465"/>
      <c r="DB13" s="463">
        <v>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30243</v>
      </c>
      <c r="S14" s="548"/>
      <c r="T14" s="548"/>
      <c r="U14" s="548"/>
      <c r="V14" s="549"/>
      <c r="W14" s="456"/>
      <c r="X14" s="457"/>
      <c r="Y14" s="457"/>
      <c r="Z14" s="457"/>
      <c r="AA14" s="457"/>
      <c r="AB14" s="446"/>
      <c r="AC14" s="550">
        <v>2.2999999999999998</v>
      </c>
      <c r="AD14" s="551"/>
      <c r="AE14" s="551"/>
      <c r="AF14" s="551"/>
      <c r="AG14" s="552"/>
      <c r="AH14" s="550">
        <v>2.5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29922</v>
      </c>
      <c r="S15" s="548"/>
      <c r="T15" s="548"/>
      <c r="U15" s="548"/>
      <c r="V15" s="549"/>
      <c r="W15" s="482" t="s">
        <v>149</v>
      </c>
      <c r="X15" s="483"/>
      <c r="Y15" s="483"/>
      <c r="Z15" s="483"/>
      <c r="AA15" s="483"/>
      <c r="AB15" s="473"/>
      <c r="AC15" s="517">
        <v>3209</v>
      </c>
      <c r="AD15" s="518"/>
      <c r="AE15" s="518"/>
      <c r="AF15" s="518"/>
      <c r="AG15" s="557"/>
      <c r="AH15" s="517">
        <v>3183</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3350461</v>
      </c>
      <c r="BO15" s="430"/>
      <c r="BP15" s="430"/>
      <c r="BQ15" s="430"/>
      <c r="BR15" s="430"/>
      <c r="BS15" s="430"/>
      <c r="BT15" s="430"/>
      <c r="BU15" s="431"/>
      <c r="BV15" s="429">
        <v>3305749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23.3</v>
      </c>
      <c r="AD16" s="551"/>
      <c r="AE16" s="551"/>
      <c r="AF16" s="551"/>
      <c r="AG16" s="552"/>
      <c r="AH16" s="550">
        <v>23.1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4630777</v>
      </c>
      <c r="BO16" s="467"/>
      <c r="BP16" s="467"/>
      <c r="BQ16" s="467"/>
      <c r="BR16" s="467"/>
      <c r="BS16" s="467"/>
      <c r="BT16" s="467"/>
      <c r="BU16" s="468"/>
      <c r="BV16" s="466">
        <v>4625161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10255</v>
      </c>
      <c r="AD17" s="518"/>
      <c r="AE17" s="518"/>
      <c r="AF17" s="518"/>
      <c r="AG17" s="557"/>
      <c r="AH17" s="517">
        <v>10236</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4276296</v>
      </c>
      <c r="BO17" s="467"/>
      <c r="BP17" s="467"/>
      <c r="BQ17" s="467"/>
      <c r="BR17" s="467"/>
      <c r="BS17" s="467"/>
      <c r="BT17" s="467"/>
      <c r="BU17" s="468"/>
      <c r="BV17" s="466">
        <v>4221741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20.94</v>
      </c>
      <c r="M18" s="579"/>
      <c r="N18" s="579"/>
      <c r="O18" s="579"/>
      <c r="P18" s="579"/>
      <c r="Q18" s="579"/>
      <c r="R18" s="580"/>
      <c r="S18" s="580"/>
      <c r="T18" s="580"/>
      <c r="U18" s="580"/>
      <c r="V18" s="581"/>
      <c r="W18" s="484"/>
      <c r="X18" s="485"/>
      <c r="Y18" s="485"/>
      <c r="Z18" s="485"/>
      <c r="AA18" s="485"/>
      <c r="AB18" s="476"/>
      <c r="AC18" s="582">
        <v>74.400000000000006</v>
      </c>
      <c r="AD18" s="583"/>
      <c r="AE18" s="583"/>
      <c r="AF18" s="583"/>
      <c r="AG18" s="584"/>
      <c r="AH18" s="582">
        <v>74.400000000000006</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5545267</v>
      </c>
      <c r="BO18" s="467"/>
      <c r="BP18" s="467"/>
      <c r="BQ18" s="467"/>
      <c r="BR18" s="467"/>
      <c r="BS18" s="467"/>
      <c r="BT18" s="467"/>
      <c r="BU18" s="468"/>
      <c r="BV18" s="466">
        <v>5548621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1423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7564486</v>
      </c>
      <c r="BO19" s="467"/>
      <c r="BP19" s="467"/>
      <c r="BQ19" s="467"/>
      <c r="BR19" s="467"/>
      <c r="BS19" s="467"/>
      <c r="BT19" s="467"/>
      <c r="BU19" s="468"/>
      <c r="BV19" s="466">
        <v>7615530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11137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9678601</v>
      </c>
      <c r="BO23" s="467"/>
      <c r="BP23" s="467"/>
      <c r="BQ23" s="467"/>
      <c r="BR23" s="467"/>
      <c r="BS23" s="467"/>
      <c r="BT23" s="467"/>
      <c r="BU23" s="468"/>
      <c r="BV23" s="466">
        <v>9305854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8350</v>
      </c>
      <c r="R24" s="518"/>
      <c r="S24" s="518"/>
      <c r="T24" s="518"/>
      <c r="U24" s="518"/>
      <c r="V24" s="557"/>
      <c r="W24" s="616"/>
      <c r="X24" s="604"/>
      <c r="Y24" s="605"/>
      <c r="Z24" s="516" t="s">
        <v>173</v>
      </c>
      <c r="AA24" s="496"/>
      <c r="AB24" s="496"/>
      <c r="AC24" s="496"/>
      <c r="AD24" s="496"/>
      <c r="AE24" s="496"/>
      <c r="AF24" s="496"/>
      <c r="AG24" s="497"/>
      <c r="AH24" s="517">
        <v>141</v>
      </c>
      <c r="AI24" s="518"/>
      <c r="AJ24" s="518"/>
      <c r="AK24" s="518"/>
      <c r="AL24" s="557"/>
      <c r="AM24" s="517">
        <v>444714</v>
      </c>
      <c r="AN24" s="518"/>
      <c r="AO24" s="518"/>
      <c r="AP24" s="518"/>
      <c r="AQ24" s="518"/>
      <c r="AR24" s="557"/>
      <c r="AS24" s="517">
        <v>3154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9589631</v>
      </c>
      <c r="BO24" s="467"/>
      <c r="BP24" s="467"/>
      <c r="BQ24" s="467"/>
      <c r="BR24" s="467"/>
      <c r="BS24" s="467"/>
      <c r="BT24" s="467"/>
      <c r="BU24" s="468"/>
      <c r="BV24" s="466">
        <v>9261886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6760</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177</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353770</v>
      </c>
      <c r="BO25" s="430"/>
      <c r="BP25" s="430"/>
      <c r="BQ25" s="430"/>
      <c r="BR25" s="430"/>
      <c r="BS25" s="430"/>
      <c r="BT25" s="430"/>
      <c r="BU25" s="431"/>
      <c r="BV25" s="429">
        <v>615622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6470</v>
      </c>
      <c r="R26" s="518"/>
      <c r="S26" s="518"/>
      <c r="T26" s="518"/>
      <c r="U26" s="518"/>
      <c r="V26" s="557"/>
      <c r="W26" s="616"/>
      <c r="X26" s="604"/>
      <c r="Y26" s="605"/>
      <c r="Z26" s="516" t="s">
        <v>180</v>
      </c>
      <c r="AA26" s="626"/>
      <c r="AB26" s="626"/>
      <c r="AC26" s="626"/>
      <c r="AD26" s="626"/>
      <c r="AE26" s="626"/>
      <c r="AF26" s="626"/>
      <c r="AG26" s="627"/>
      <c r="AH26" s="517" t="s">
        <v>129</v>
      </c>
      <c r="AI26" s="518"/>
      <c r="AJ26" s="518"/>
      <c r="AK26" s="518"/>
      <c r="AL26" s="557"/>
      <c r="AM26" s="517" t="s">
        <v>139</v>
      </c>
      <c r="AN26" s="518"/>
      <c r="AO26" s="518"/>
      <c r="AP26" s="518"/>
      <c r="AQ26" s="518"/>
      <c r="AR26" s="557"/>
      <c r="AS26" s="517" t="s">
        <v>139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3340</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12630</v>
      </c>
      <c r="AN27" s="518"/>
      <c r="AO27" s="518"/>
      <c r="AP27" s="518"/>
      <c r="AQ27" s="518"/>
      <c r="AR27" s="557"/>
      <c r="AS27" s="517">
        <v>4210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307655</v>
      </c>
      <c r="BO27" s="640"/>
      <c r="BP27" s="640"/>
      <c r="BQ27" s="640"/>
      <c r="BR27" s="640"/>
      <c r="BS27" s="640"/>
      <c r="BT27" s="640"/>
      <c r="BU27" s="641"/>
      <c r="BV27" s="639">
        <v>307655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2760</v>
      </c>
      <c r="R28" s="518"/>
      <c r="S28" s="518"/>
      <c r="T28" s="518"/>
      <c r="U28" s="518"/>
      <c r="V28" s="557"/>
      <c r="W28" s="616"/>
      <c r="X28" s="604"/>
      <c r="Y28" s="605"/>
      <c r="Z28" s="516" t="s">
        <v>186</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733782</v>
      </c>
      <c r="BO28" s="430"/>
      <c r="BP28" s="430"/>
      <c r="BQ28" s="430"/>
      <c r="BR28" s="430"/>
      <c r="BS28" s="430"/>
      <c r="BT28" s="430"/>
      <c r="BU28" s="431"/>
      <c r="BV28" s="429">
        <v>682608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14</v>
      </c>
      <c r="M29" s="518"/>
      <c r="N29" s="518"/>
      <c r="O29" s="518"/>
      <c r="P29" s="557"/>
      <c r="Q29" s="517">
        <v>2510</v>
      </c>
      <c r="R29" s="518"/>
      <c r="S29" s="518"/>
      <c r="T29" s="518"/>
      <c r="U29" s="518"/>
      <c r="V29" s="557"/>
      <c r="W29" s="617"/>
      <c r="X29" s="618"/>
      <c r="Y29" s="619"/>
      <c r="Z29" s="516" t="s">
        <v>189</v>
      </c>
      <c r="AA29" s="496"/>
      <c r="AB29" s="496"/>
      <c r="AC29" s="496"/>
      <c r="AD29" s="496"/>
      <c r="AE29" s="496"/>
      <c r="AF29" s="496"/>
      <c r="AG29" s="497"/>
      <c r="AH29" s="517">
        <v>144</v>
      </c>
      <c r="AI29" s="518"/>
      <c r="AJ29" s="518"/>
      <c r="AK29" s="518"/>
      <c r="AL29" s="557"/>
      <c r="AM29" s="517">
        <v>457344</v>
      </c>
      <c r="AN29" s="518"/>
      <c r="AO29" s="518"/>
      <c r="AP29" s="518"/>
      <c r="AQ29" s="518"/>
      <c r="AR29" s="557"/>
      <c r="AS29" s="517">
        <v>3176</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1623144</v>
      </c>
      <c r="BO29" s="467"/>
      <c r="BP29" s="467"/>
      <c r="BQ29" s="467"/>
      <c r="BR29" s="467"/>
      <c r="BS29" s="467"/>
      <c r="BT29" s="467"/>
      <c r="BU29" s="468"/>
      <c r="BV29" s="466">
        <v>1784051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3260135</v>
      </c>
      <c r="BO30" s="640"/>
      <c r="BP30" s="640"/>
      <c r="BQ30" s="640"/>
      <c r="BR30" s="640"/>
      <c r="BS30" s="640"/>
      <c r="BT30" s="640"/>
      <c r="BU30" s="641"/>
      <c r="BV30" s="639">
        <v>3348910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200</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浄化槽整備事業特別会計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長崎県市町村総合事務組合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西彼中央土地開発公社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長崎県後期高齢者医療広域連合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長崎県林業公社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長与・時津環境施設組合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EnMAJEG9w0COOEtekpS6Wwmh5HlXJevRhY3LSM64Jtlr0MPoVmzWbPwuB8RhQicARuRHQMvTTenGbJba7+wlQ==" saltValue="l6KIIA1JomxqSTkMa9Xm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1" sqref="C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3893028</v>
      </c>
      <c r="S5" s="669"/>
      <c r="T5" s="669"/>
      <c r="U5" s="669"/>
      <c r="V5" s="669"/>
      <c r="W5" s="669"/>
      <c r="X5" s="669"/>
      <c r="Y5" s="670"/>
      <c r="Z5" s="671">
        <v>31.9</v>
      </c>
      <c r="AA5" s="671"/>
      <c r="AB5" s="671"/>
      <c r="AC5" s="671"/>
      <c r="AD5" s="672">
        <v>3580639</v>
      </c>
      <c r="AE5" s="672"/>
      <c r="AF5" s="672"/>
      <c r="AG5" s="672"/>
      <c r="AH5" s="672"/>
      <c r="AI5" s="672"/>
      <c r="AJ5" s="672"/>
      <c r="AK5" s="672"/>
      <c r="AL5" s="673">
        <v>64.3</v>
      </c>
      <c r="AM5" s="674"/>
      <c r="AN5" s="674"/>
      <c r="AO5" s="675"/>
      <c r="AP5" s="665" t="s">
        <v>228</v>
      </c>
      <c r="AQ5" s="666"/>
      <c r="AR5" s="666"/>
      <c r="AS5" s="666"/>
      <c r="AT5" s="666"/>
      <c r="AU5" s="666"/>
      <c r="AV5" s="666"/>
      <c r="AW5" s="666"/>
      <c r="AX5" s="666"/>
      <c r="AY5" s="666"/>
      <c r="AZ5" s="666"/>
      <c r="BA5" s="666"/>
      <c r="BB5" s="666"/>
      <c r="BC5" s="666"/>
      <c r="BD5" s="666"/>
      <c r="BE5" s="666"/>
      <c r="BF5" s="667"/>
      <c r="BG5" s="679">
        <v>3580639</v>
      </c>
      <c r="BH5" s="680"/>
      <c r="BI5" s="680"/>
      <c r="BJ5" s="680"/>
      <c r="BK5" s="680"/>
      <c r="BL5" s="680"/>
      <c r="BM5" s="680"/>
      <c r="BN5" s="681"/>
      <c r="BO5" s="682">
        <v>92</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63643</v>
      </c>
      <c r="S6" s="680"/>
      <c r="T6" s="680"/>
      <c r="U6" s="680"/>
      <c r="V6" s="680"/>
      <c r="W6" s="680"/>
      <c r="X6" s="680"/>
      <c r="Y6" s="681"/>
      <c r="Z6" s="682">
        <v>0.5</v>
      </c>
      <c r="AA6" s="682"/>
      <c r="AB6" s="682"/>
      <c r="AC6" s="682"/>
      <c r="AD6" s="683">
        <v>63643</v>
      </c>
      <c r="AE6" s="683"/>
      <c r="AF6" s="683"/>
      <c r="AG6" s="683"/>
      <c r="AH6" s="683"/>
      <c r="AI6" s="683"/>
      <c r="AJ6" s="683"/>
      <c r="AK6" s="683"/>
      <c r="AL6" s="684">
        <v>1.1000000000000001</v>
      </c>
      <c r="AM6" s="685"/>
      <c r="AN6" s="685"/>
      <c r="AO6" s="686"/>
      <c r="AP6" s="676" t="s">
        <v>234</v>
      </c>
      <c r="AQ6" s="677"/>
      <c r="AR6" s="677"/>
      <c r="AS6" s="677"/>
      <c r="AT6" s="677"/>
      <c r="AU6" s="677"/>
      <c r="AV6" s="677"/>
      <c r="AW6" s="677"/>
      <c r="AX6" s="677"/>
      <c r="AY6" s="677"/>
      <c r="AZ6" s="677"/>
      <c r="BA6" s="677"/>
      <c r="BB6" s="677"/>
      <c r="BC6" s="677"/>
      <c r="BD6" s="677"/>
      <c r="BE6" s="677"/>
      <c r="BF6" s="678"/>
      <c r="BG6" s="679">
        <v>3580639</v>
      </c>
      <c r="BH6" s="680"/>
      <c r="BI6" s="680"/>
      <c r="BJ6" s="680"/>
      <c r="BK6" s="680"/>
      <c r="BL6" s="680"/>
      <c r="BM6" s="680"/>
      <c r="BN6" s="681"/>
      <c r="BO6" s="682">
        <v>92</v>
      </c>
      <c r="BP6" s="682"/>
      <c r="BQ6" s="682"/>
      <c r="BR6" s="682"/>
      <c r="BS6" s="683" t="s">
        <v>139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125119</v>
      </c>
      <c r="CS6" s="680"/>
      <c r="CT6" s="680"/>
      <c r="CU6" s="680"/>
      <c r="CV6" s="680"/>
      <c r="CW6" s="680"/>
      <c r="CX6" s="680"/>
      <c r="CY6" s="681"/>
      <c r="CZ6" s="673">
        <v>1.1000000000000001</v>
      </c>
      <c r="DA6" s="674"/>
      <c r="DB6" s="674"/>
      <c r="DC6" s="693"/>
      <c r="DD6" s="688" t="s">
        <v>229</v>
      </c>
      <c r="DE6" s="680"/>
      <c r="DF6" s="680"/>
      <c r="DG6" s="680"/>
      <c r="DH6" s="680"/>
      <c r="DI6" s="680"/>
      <c r="DJ6" s="680"/>
      <c r="DK6" s="680"/>
      <c r="DL6" s="680"/>
      <c r="DM6" s="680"/>
      <c r="DN6" s="680"/>
      <c r="DO6" s="680"/>
      <c r="DP6" s="681"/>
      <c r="DQ6" s="688">
        <v>125051</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5389</v>
      </c>
      <c r="S7" s="680"/>
      <c r="T7" s="680"/>
      <c r="U7" s="680"/>
      <c r="V7" s="680"/>
      <c r="W7" s="680"/>
      <c r="X7" s="680"/>
      <c r="Y7" s="681"/>
      <c r="Z7" s="682">
        <v>0</v>
      </c>
      <c r="AA7" s="682"/>
      <c r="AB7" s="682"/>
      <c r="AC7" s="682"/>
      <c r="AD7" s="683">
        <v>5389</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1563505</v>
      </c>
      <c r="BH7" s="680"/>
      <c r="BI7" s="680"/>
      <c r="BJ7" s="680"/>
      <c r="BK7" s="680"/>
      <c r="BL7" s="680"/>
      <c r="BM7" s="680"/>
      <c r="BN7" s="681"/>
      <c r="BO7" s="682">
        <v>40.200000000000003</v>
      </c>
      <c r="BP7" s="682"/>
      <c r="BQ7" s="682"/>
      <c r="BR7" s="682"/>
      <c r="BS7" s="683" t="s">
        <v>238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963614</v>
      </c>
      <c r="CS7" s="680"/>
      <c r="CT7" s="680"/>
      <c r="CU7" s="680"/>
      <c r="CV7" s="680"/>
      <c r="CW7" s="680"/>
      <c r="CX7" s="680"/>
      <c r="CY7" s="681"/>
      <c r="CZ7" s="682">
        <v>8.4</v>
      </c>
      <c r="DA7" s="682"/>
      <c r="DB7" s="682"/>
      <c r="DC7" s="682"/>
      <c r="DD7" s="688">
        <v>51461</v>
      </c>
      <c r="DE7" s="680"/>
      <c r="DF7" s="680"/>
      <c r="DG7" s="680"/>
      <c r="DH7" s="680"/>
      <c r="DI7" s="680"/>
      <c r="DJ7" s="680"/>
      <c r="DK7" s="680"/>
      <c r="DL7" s="680"/>
      <c r="DM7" s="680"/>
      <c r="DN7" s="680"/>
      <c r="DO7" s="680"/>
      <c r="DP7" s="681"/>
      <c r="DQ7" s="688">
        <v>873586</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7357</v>
      </c>
      <c r="S8" s="680"/>
      <c r="T8" s="680"/>
      <c r="U8" s="680"/>
      <c r="V8" s="680"/>
      <c r="W8" s="680"/>
      <c r="X8" s="680"/>
      <c r="Y8" s="681"/>
      <c r="Z8" s="682">
        <v>0.1</v>
      </c>
      <c r="AA8" s="682"/>
      <c r="AB8" s="682"/>
      <c r="AC8" s="682"/>
      <c r="AD8" s="683">
        <v>7357</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49247</v>
      </c>
      <c r="BH8" s="680"/>
      <c r="BI8" s="680"/>
      <c r="BJ8" s="680"/>
      <c r="BK8" s="680"/>
      <c r="BL8" s="680"/>
      <c r="BM8" s="680"/>
      <c r="BN8" s="681"/>
      <c r="BO8" s="682">
        <v>1.3</v>
      </c>
      <c r="BP8" s="682"/>
      <c r="BQ8" s="682"/>
      <c r="BR8" s="682"/>
      <c r="BS8" s="688" t="s">
        <v>229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4002456</v>
      </c>
      <c r="CS8" s="680"/>
      <c r="CT8" s="680"/>
      <c r="CU8" s="680"/>
      <c r="CV8" s="680"/>
      <c r="CW8" s="680"/>
      <c r="CX8" s="680"/>
      <c r="CY8" s="681"/>
      <c r="CZ8" s="682">
        <v>34.799999999999997</v>
      </c>
      <c r="DA8" s="682"/>
      <c r="DB8" s="682"/>
      <c r="DC8" s="682"/>
      <c r="DD8" s="688">
        <v>259806</v>
      </c>
      <c r="DE8" s="680"/>
      <c r="DF8" s="680"/>
      <c r="DG8" s="680"/>
      <c r="DH8" s="680"/>
      <c r="DI8" s="680"/>
      <c r="DJ8" s="680"/>
      <c r="DK8" s="680"/>
      <c r="DL8" s="680"/>
      <c r="DM8" s="680"/>
      <c r="DN8" s="680"/>
      <c r="DO8" s="680"/>
      <c r="DP8" s="681"/>
      <c r="DQ8" s="688">
        <v>1770544</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7501</v>
      </c>
      <c r="S9" s="680"/>
      <c r="T9" s="680"/>
      <c r="U9" s="680"/>
      <c r="V9" s="680"/>
      <c r="W9" s="680"/>
      <c r="X9" s="680"/>
      <c r="Y9" s="681"/>
      <c r="Z9" s="682">
        <v>0.1</v>
      </c>
      <c r="AA9" s="682"/>
      <c r="AB9" s="682"/>
      <c r="AC9" s="682"/>
      <c r="AD9" s="683">
        <v>7501</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1224615</v>
      </c>
      <c r="BH9" s="680"/>
      <c r="BI9" s="680"/>
      <c r="BJ9" s="680"/>
      <c r="BK9" s="680"/>
      <c r="BL9" s="680"/>
      <c r="BM9" s="680"/>
      <c r="BN9" s="681"/>
      <c r="BO9" s="682">
        <v>31.5</v>
      </c>
      <c r="BP9" s="682"/>
      <c r="BQ9" s="682"/>
      <c r="BR9" s="682"/>
      <c r="BS9" s="688" t="s">
        <v>238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693082</v>
      </c>
      <c r="CS9" s="680"/>
      <c r="CT9" s="680"/>
      <c r="CU9" s="680"/>
      <c r="CV9" s="680"/>
      <c r="CW9" s="680"/>
      <c r="CX9" s="680"/>
      <c r="CY9" s="681"/>
      <c r="CZ9" s="682">
        <v>6</v>
      </c>
      <c r="DA9" s="682"/>
      <c r="DB9" s="682"/>
      <c r="DC9" s="682"/>
      <c r="DD9" s="688">
        <v>1858</v>
      </c>
      <c r="DE9" s="680"/>
      <c r="DF9" s="680"/>
      <c r="DG9" s="680"/>
      <c r="DH9" s="680"/>
      <c r="DI9" s="680"/>
      <c r="DJ9" s="680"/>
      <c r="DK9" s="680"/>
      <c r="DL9" s="680"/>
      <c r="DM9" s="680"/>
      <c r="DN9" s="680"/>
      <c r="DO9" s="680"/>
      <c r="DP9" s="681"/>
      <c r="DQ9" s="688">
        <v>634872</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247</v>
      </c>
      <c r="AA10" s="682"/>
      <c r="AB10" s="682"/>
      <c r="AC10" s="682"/>
      <c r="AD10" s="683" t="s">
        <v>139</v>
      </c>
      <c r="AE10" s="683"/>
      <c r="AF10" s="683"/>
      <c r="AG10" s="683"/>
      <c r="AH10" s="683"/>
      <c r="AI10" s="683"/>
      <c r="AJ10" s="683"/>
      <c r="AK10" s="683"/>
      <c r="AL10" s="684" t="s">
        <v>139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100944</v>
      </c>
      <c r="BH10" s="680"/>
      <c r="BI10" s="680"/>
      <c r="BJ10" s="680"/>
      <c r="BK10" s="680"/>
      <c r="BL10" s="680"/>
      <c r="BM10" s="680"/>
      <c r="BN10" s="681"/>
      <c r="BO10" s="682">
        <v>2.6</v>
      </c>
      <c r="BP10" s="682"/>
      <c r="BQ10" s="682"/>
      <c r="BR10" s="682"/>
      <c r="BS10" s="688" t="s">
        <v>229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6581</v>
      </c>
      <c r="CS10" s="680"/>
      <c r="CT10" s="680"/>
      <c r="CU10" s="680"/>
      <c r="CV10" s="680"/>
      <c r="CW10" s="680"/>
      <c r="CX10" s="680"/>
      <c r="CY10" s="681"/>
      <c r="CZ10" s="682">
        <v>0.1</v>
      </c>
      <c r="DA10" s="682"/>
      <c r="DB10" s="682"/>
      <c r="DC10" s="682"/>
      <c r="DD10" s="688" t="s">
        <v>250</v>
      </c>
      <c r="DE10" s="680"/>
      <c r="DF10" s="680"/>
      <c r="DG10" s="680"/>
      <c r="DH10" s="680"/>
      <c r="DI10" s="680"/>
      <c r="DJ10" s="680"/>
      <c r="DK10" s="680"/>
      <c r="DL10" s="680"/>
      <c r="DM10" s="680"/>
      <c r="DN10" s="680"/>
      <c r="DO10" s="680"/>
      <c r="DP10" s="681"/>
      <c r="DQ10" s="688">
        <v>6581</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229</v>
      </c>
      <c r="AA11" s="682"/>
      <c r="AB11" s="682"/>
      <c r="AC11" s="682"/>
      <c r="AD11" s="683" t="s">
        <v>238</v>
      </c>
      <c r="AE11" s="683"/>
      <c r="AF11" s="683"/>
      <c r="AG11" s="683"/>
      <c r="AH11" s="683"/>
      <c r="AI11" s="683"/>
      <c r="AJ11" s="683"/>
      <c r="AK11" s="683"/>
      <c r="AL11" s="684" t="s">
        <v>247</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188699</v>
      </c>
      <c r="BH11" s="680"/>
      <c r="BI11" s="680"/>
      <c r="BJ11" s="680"/>
      <c r="BK11" s="680"/>
      <c r="BL11" s="680"/>
      <c r="BM11" s="680"/>
      <c r="BN11" s="681"/>
      <c r="BO11" s="682">
        <v>4.8</v>
      </c>
      <c r="BP11" s="682"/>
      <c r="BQ11" s="682"/>
      <c r="BR11" s="682"/>
      <c r="BS11" s="688" t="s">
        <v>250</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106779</v>
      </c>
      <c r="CS11" s="680"/>
      <c r="CT11" s="680"/>
      <c r="CU11" s="680"/>
      <c r="CV11" s="680"/>
      <c r="CW11" s="680"/>
      <c r="CX11" s="680"/>
      <c r="CY11" s="681"/>
      <c r="CZ11" s="682">
        <v>0.9</v>
      </c>
      <c r="DA11" s="682"/>
      <c r="DB11" s="682"/>
      <c r="DC11" s="682"/>
      <c r="DD11" s="688">
        <v>21657</v>
      </c>
      <c r="DE11" s="680"/>
      <c r="DF11" s="680"/>
      <c r="DG11" s="680"/>
      <c r="DH11" s="680"/>
      <c r="DI11" s="680"/>
      <c r="DJ11" s="680"/>
      <c r="DK11" s="680"/>
      <c r="DL11" s="680"/>
      <c r="DM11" s="680"/>
      <c r="DN11" s="680"/>
      <c r="DO11" s="680"/>
      <c r="DP11" s="681"/>
      <c r="DQ11" s="688">
        <v>80835</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583306</v>
      </c>
      <c r="S12" s="680"/>
      <c r="T12" s="680"/>
      <c r="U12" s="680"/>
      <c r="V12" s="680"/>
      <c r="W12" s="680"/>
      <c r="X12" s="680"/>
      <c r="Y12" s="681"/>
      <c r="Z12" s="682">
        <v>4.8</v>
      </c>
      <c r="AA12" s="682"/>
      <c r="AB12" s="682"/>
      <c r="AC12" s="682"/>
      <c r="AD12" s="683">
        <v>583306</v>
      </c>
      <c r="AE12" s="683"/>
      <c r="AF12" s="683"/>
      <c r="AG12" s="683"/>
      <c r="AH12" s="683"/>
      <c r="AI12" s="683"/>
      <c r="AJ12" s="683"/>
      <c r="AK12" s="683"/>
      <c r="AL12" s="684">
        <v>10.5</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1714752</v>
      </c>
      <c r="BH12" s="680"/>
      <c r="BI12" s="680"/>
      <c r="BJ12" s="680"/>
      <c r="BK12" s="680"/>
      <c r="BL12" s="680"/>
      <c r="BM12" s="680"/>
      <c r="BN12" s="681"/>
      <c r="BO12" s="682">
        <v>44</v>
      </c>
      <c r="BP12" s="682"/>
      <c r="BQ12" s="682"/>
      <c r="BR12" s="682"/>
      <c r="BS12" s="688" t="s">
        <v>238</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332076</v>
      </c>
      <c r="CS12" s="680"/>
      <c r="CT12" s="680"/>
      <c r="CU12" s="680"/>
      <c r="CV12" s="680"/>
      <c r="CW12" s="680"/>
      <c r="CX12" s="680"/>
      <c r="CY12" s="681"/>
      <c r="CZ12" s="682">
        <v>2.9</v>
      </c>
      <c r="DA12" s="682"/>
      <c r="DB12" s="682"/>
      <c r="DC12" s="682"/>
      <c r="DD12" s="688" t="s">
        <v>238</v>
      </c>
      <c r="DE12" s="680"/>
      <c r="DF12" s="680"/>
      <c r="DG12" s="680"/>
      <c r="DH12" s="680"/>
      <c r="DI12" s="680"/>
      <c r="DJ12" s="680"/>
      <c r="DK12" s="680"/>
      <c r="DL12" s="680"/>
      <c r="DM12" s="680"/>
      <c r="DN12" s="680"/>
      <c r="DO12" s="680"/>
      <c r="DP12" s="681"/>
      <c r="DQ12" s="688">
        <v>330974</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t="s">
        <v>238</v>
      </c>
      <c r="S13" s="680"/>
      <c r="T13" s="680"/>
      <c r="U13" s="680"/>
      <c r="V13" s="680"/>
      <c r="W13" s="680"/>
      <c r="X13" s="680"/>
      <c r="Y13" s="681"/>
      <c r="Z13" s="682" t="s">
        <v>247</v>
      </c>
      <c r="AA13" s="682"/>
      <c r="AB13" s="682"/>
      <c r="AC13" s="682"/>
      <c r="AD13" s="683" t="s">
        <v>229</v>
      </c>
      <c r="AE13" s="683"/>
      <c r="AF13" s="683"/>
      <c r="AG13" s="683"/>
      <c r="AH13" s="683"/>
      <c r="AI13" s="683"/>
      <c r="AJ13" s="683"/>
      <c r="AK13" s="683"/>
      <c r="AL13" s="684" t="s">
        <v>238</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1711041</v>
      </c>
      <c r="BH13" s="680"/>
      <c r="BI13" s="680"/>
      <c r="BJ13" s="680"/>
      <c r="BK13" s="680"/>
      <c r="BL13" s="680"/>
      <c r="BM13" s="680"/>
      <c r="BN13" s="681"/>
      <c r="BO13" s="682">
        <v>44</v>
      </c>
      <c r="BP13" s="682"/>
      <c r="BQ13" s="682"/>
      <c r="BR13" s="682"/>
      <c r="BS13" s="688" t="s">
        <v>238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2489523</v>
      </c>
      <c r="CS13" s="680"/>
      <c r="CT13" s="680"/>
      <c r="CU13" s="680"/>
      <c r="CV13" s="680"/>
      <c r="CW13" s="680"/>
      <c r="CX13" s="680"/>
      <c r="CY13" s="681"/>
      <c r="CZ13" s="682">
        <v>21.6</v>
      </c>
      <c r="DA13" s="682"/>
      <c r="DB13" s="682"/>
      <c r="DC13" s="682"/>
      <c r="DD13" s="688">
        <v>2018509</v>
      </c>
      <c r="DE13" s="680"/>
      <c r="DF13" s="680"/>
      <c r="DG13" s="680"/>
      <c r="DH13" s="680"/>
      <c r="DI13" s="680"/>
      <c r="DJ13" s="680"/>
      <c r="DK13" s="680"/>
      <c r="DL13" s="680"/>
      <c r="DM13" s="680"/>
      <c r="DN13" s="680"/>
      <c r="DO13" s="680"/>
      <c r="DP13" s="681"/>
      <c r="DQ13" s="688">
        <v>881757</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247</v>
      </c>
      <c r="S14" s="680"/>
      <c r="T14" s="680"/>
      <c r="U14" s="680"/>
      <c r="V14" s="680"/>
      <c r="W14" s="680"/>
      <c r="X14" s="680"/>
      <c r="Y14" s="681"/>
      <c r="Z14" s="682" t="s">
        <v>229</v>
      </c>
      <c r="AA14" s="682"/>
      <c r="AB14" s="682"/>
      <c r="AC14" s="682"/>
      <c r="AD14" s="683" t="s">
        <v>229</v>
      </c>
      <c r="AE14" s="683"/>
      <c r="AF14" s="683"/>
      <c r="AG14" s="683"/>
      <c r="AH14" s="683"/>
      <c r="AI14" s="683"/>
      <c r="AJ14" s="683"/>
      <c r="AK14" s="683"/>
      <c r="AL14" s="684" t="s">
        <v>238</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91768</v>
      </c>
      <c r="BH14" s="680"/>
      <c r="BI14" s="680"/>
      <c r="BJ14" s="680"/>
      <c r="BK14" s="680"/>
      <c r="BL14" s="680"/>
      <c r="BM14" s="680"/>
      <c r="BN14" s="681"/>
      <c r="BO14" s="682">
        <v>2.4</v>
      </c>
      <c r="BP14" s="682"/>
      <c r="BQ14" s="682"/>
      <c r="BR14" s="682"/>
      <c r="BS14" s="688" t="s">
        <v>229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270327</v>
      </c>
      <c r="CS14" s="680"/>
      <c r="CT14" s="680"/>
      <c r="CU14" s="680"/>
      <c r="CV14" s="680"/>
      <c r="CW14" s="680"/>
      <c r="CX14" s="680"/>
      <c r="CY14" s="681"/>
      <c r="CZ14" s="682">
        <v>2.2999999999999998</v>
      </c>
      <c r="DA14" s="682"/>
      <c r="DB14" s="682"/>
      <c r="DC14" s="682"/>
      <c r="DD14" s="688">
        <v>8714</v>
      </c>
      <c r="DE14" s="680"/>
      <c r="DF14" s="680"/>
      <c r="DG14" s="680"/>
      <c r="DH14" s="680"/>
      <c r="DI14" s="680"/>
      <c r="DJ14" s="680"/>
      <c r="DK14" s="680"/>
      <c r="DL14" s="680"/>
      <c r="DM14" s="680"/>
      <c r="DN14" s="680"/>
      <c r="DO14" s="680"/>
      <c r="DP14" s="681"/>
      <c r="DQ14" s="688">
        <v>265875</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12742</v>
      </c>
      <c r="S15" s="680"/>
      <c r="T15" s="680"/>
      <c r="U15" s="680"/>
      <c r="V15" s="680"/>
      <c r="W15" s="680"/>
      <c r="X15" s="680"/>
      <c r="Y15" s="681"/>
      <c r="Z15" s="682">
        <v>0.1</v>
      </c>
      <c r="AA15" s="682"/>
      <c r="AB15" s="682"/>
      <c r="AC15" s="682"/>
      <c r="AD15" s="683">
        <v>12742</v>
      </c>
      <c r="AE15" s="683"/>
      <c r="AF15" s="683"/>
      <c r="AG15" s="683"/>
      <c r="AH15" s="683"/>
      <c r="AI15" s="683"/>
      <c r="AJ15" s="683"/>
      <c r="AK15" s="683"/>
      <c r="AL15" s="684">
        <v>0.2</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210614</v>
      </c>
      <c r="BH15" s="680"/>
      <c r="BI15" s="680"/>
      <c r="BJ15" s="680"/>
      <c r="BK15" s="680"/>
      <c r="BL15" s="680"/>
      <c r="BM15" s="680"/>
      <c r="BN15" s="681"/>
      <c r="BO15" s="682">
        <v>5.4</v>
      </c>
      <c r="BP15" s="682"/>
      <c r="BQ15" s="682"/>
      <c r="BR15" s="682"/>
      <c r="BS15" s="688" t="s">
        <v>229</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1622298</v>
      </c>
      <c r="CS15" s="680"/>
      <c r="CT15" s="680"/>
      <c r="CU15" s="680"/>
      <c r="CV15" s="680"/>
      <c r="CW15" s="680"/>
      <c r="CX15" s="680"/>
      <c r="CY15" s="681"/>
      <c r="CZ15" s="682">
        <v>14.1</v>
      </c>
      <c r="DA15" s="682"/>
      <c r="DB15" s="682"/>
      <c r="DC15" s="682"/>
      <c r="DD15" s="688">
        <v>489260</v>
      </c>
      <c r="DE15" s="680"/>
      <c r="DF15" s="680"/>
      <c r="DG15" s="680"/>
      <c r="DH15" s="680"/>
      <c r="DI15" s="680"/>
      <c r="DJ15" s="680"/>
      <c r="DK15" s="680"/>
      <c r="DL15" s="680"/>
      <c r="DM15" s="680"/>
      <c r="DN15" s="680"/>
      <c r="DO15" s="680"/>
      <c r="DP15" s="681"/>
      <c r="DQ15" s="688">
        <v>1028765</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229</v>
      </c>
      <c r="AA16" s="682"/>
      <c r="AB16" s="682"/>
      <c r="AC16" s="682"/>
      <c r="AD16" s="683" t="s">
        <v>247</v>
      </c>
      <c r="AE16" s="683"/>
      <c r="AF16" s="683"/>
      <c r="AG16" s="683"/>
      <c r="AH16" s="683"/>
      <c r="AI16" s="683"/>
      <c r="AJ16" s="683"/>
      <c r="AK16" s="683"/>
      <c r="AL16" s="684" t="s">
        <v>139</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250</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9275</v>
      </c>
      <c r="CS16" s="680"/>
      <c r="CT16" s="680"/>
      <c r="CU16" s="680"/>
      <c r="CV16" s="680"/>
      <c r="CW16" s="680"/>
      <c r="CX16" s="680"/>
      <c r="CY16" s="681"/>
      <c r="CZ16" s="682">
        <v>0.1</v>
      </c>
      <c r="DA16" s="682"/>
      <c r="DB16" s="682"/>
      <c r="DC16" s="682"/>
      <c r="DD16" s="688" t="s">
        <v>238</v>
      </c>
      <c r="DE16" s="680"/>
      <c r="DF16" s="680"/>
      <c r="DG16" s="680"/>
      <c r="DH16" s="680"/>
      <c r="DI16" s="680"/>
      <c r="DJ16" s="680"/>
      <c r="DK16" s="680"/>
      <c r="DL16" s="680"/>
      <c r="DM16" s="680"/>
      <c r="DN16" s="680"/>
      <c r="DO16" s="680"/>
      <c r="DP16" s="681"/>
      <c r="DQ16" s="688">
        <v>4056</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24126</v>
      </c>
      <c r="S17" s="680"/>
      <c r="T17" s="680"/>
      <c r="U17" s="680"/>
      <c r="V17" s="680"/>
      <c r="W17" s="680"/>
      <c r="X17" s="680"/>
      <c r="Y17" s="681"/>
      <c r="Z17" s="682">
        <v>0.2</v>
      </c>
      <c r="AA17" s="682"/>
      <c r="AB17" s="682"/>
      <c r="AC17" s="682"/>
      <c r="AD17" s="683">
        <v>24126</v>
      </c>
      <c r="AE17" s="683"/>
      <c r="AF17" s="683"/>
      <c r="AG17" s="683"/>
      <c r="AH17" s="683"/>
      <c r="AI17" s="683"/>
      <c r="AJ17" s="683"/>
      <c r="AK17" s="683"/>
      <c r="AL17" s="684">
        <v>0.4</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247</v>
      </c>
      <c r="BH17" s="680"/>
      <c r="BI17" s="680"/>
      <c r="BJ17" s="680"/>
      <c r="BK17" s="680"/>
      <c r="BL17" s="680"/>
      <c r="BM17" s="680"/>
      <c r="BN17" s="681"/>
      <c r="BO17" s="682" t="s">
        <v>238</v>
      </c>
      <c r="BP17" s="682"/>
      <c r="BQ17" s="682"/>
      <c r="BR17" s="682"/>
      <c r="BS17" s="688" t="s">
        <v>229</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882639</v>
      </c>
      <c r="CS17" s="680"/>
      <c r="CT17" s="680"/>
      <c r="CU17" s="680"/>
      <c r="CV17" s="680"/>
      <c r="CW17" s="680"/>
      <c r="CX17" s="680"/>
      <c r="CY17" s="681"/>
      <c r="CZ17" s="682">
        <v>7.7</v>
      </c>
      <c r="DA17" s="682"/>
      <c r="DB17" s="682"/>
      <c r="DC17" s="682"/>
      <c r="DD17" s="688" t="s">
        <v>247</v>
      </c>
      <c r="DE17" s="680"/>
      <c r="DF17" s="680"/>
      <c r="DG17" s="680"/>
      <c r="DH17" s="680"/>
      <c r="DI17" s="680"/>
      <c r="DJ17" s="680"/>
      <c r="DK17" s="680"/>
      <c r="DL17" s="680"/>
      <c r="DM17" s="680"/>
      <c r="DN17" s="680"/>
      <c r="DO17" s="680"/>
      <c r="DP17" s="681"/>
      <c r="DQ17" s="688">
        <v>864915</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1322146</v>
      </c>
      <c r="S18" s="680"/>
      <c r="T18" s="680"/>
      <c r="U18" s="680"/>
      <c r="V18" s="680"/>
      <c r="W18" s="680"/>
      <c r="X18" s="680"/>
      <c r="Y18" s="681"/>
      <c r="Z18" s="682">
        <v>10.8</v>
      </c>
      <c r="AA18" s="682"/>
      <c r="AB18" s="682"/>
      <c r="AC18" s="682"/>
      <c r="AD18" s="683">
        <v>1256786</v>
      </c>
      <c r="AE18" s="683"/>
      <c r="AF18" s="683"/>
      <c r="AG18" s="683"/>
      <c r="AH18" s="683"/>
      <c r="AI18" s="683"/>
      <c r="AJ18" s="683"/>
      <c r="AK18" s="683"/>
      <c r="AL18" s="684">
        <v>22.6</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229</v>
      </c>
      <c r="BP18" s="682"/>
      <c r="BQ18" s="682"/>
      <c r="BR18" s="682"/>
      <c r="BS18" s="688" t="s">
        <v>247</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247</v>
      </c>
      <c r="CS18" s="680"/>
      <c r="CT18" s="680"/>
      <c r="CU18" s="680"/>
      <c r="CV18" s="680"/>
      <c r="CW18" s="680"/>
      <c r="CX18" s="680"/>
      <c r="CY18" s="681"/>
      <c r="CZ18" s="682" t="s">
        <v>247</v>
      </c>
      <c r="DA18" s="682"/>
      <c r="DB18" s="682"/>
      <c r="DC18" s="682"/>
      <c r="DD18" s="688" t="s">
        <v>238</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1256786</v>
      </c>
      <c r="S19" s="680"/>
      <c r="T19" s="680"/>
      <c r="U19" s="680"/>
      <c r="V19" s="680"/>
      <c r="W19" s="680"/>
      <c r="X19" s="680"/>
      <c r="Y19" s="681"/>
      <c r="Z19" s="682">
        <v>10.3</v>
      </c>
      <c r="AA19" s="682"/>
      <c r="AB19" s="682"/>
      <c r="AC19" s="682"/>
      <c r="AD19" s="683">
        <v>1256786</v>
      </c>
      <c r="AE19" s="683"/>
      <c r="AF19" s="683"/>
      <c r="AG19" s="683"/>
      <c r="AH19" s="683"/>
      <c r="AI19" s="683"/>
      <c r="AJ19" s="683"/>
      <c r="AK19" s="683"/>
      <c r="AL19" s="684">
        <v>22.6</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312389</v>
      </c>
      <c r="BH19" s="680"/>
      <c r="BI19" s="680"/>
      <c r="BJ19" s="680"/>
      <c r="BK19" s="680"/>
      <c r="BL19" s="680"/>
      <c r="BM19" s="680"/>
      <c r="BN19" s="681"/>
      <c r="BO19" s="682">
        <v>8</v>
      </c>
      <c r="BP19" s="682"/>
      <c r="BQ19" s="682"/>
      <c r="BR19" s="682"/>
      <c r="BS19" s="688" t="s">
        <v>250</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229</v>
      </c>
      <c r="DA19" s="682"/>
      <c r="DB19" s="682"/>
      <c r="DC19" s="682"/>
      <c r="DD19" s="688" t="s">
        <v>238</v>
      </c>
      <c r="DE19" s="680"/>
      <c r="DF19" s="680"/>
      <c r="DG19" s="680"/>
      <c r="DH19" s="680"/>
      <c r="DI19" s="680"/>
      <c r="DJ19" s="680"/>
      <c r="DK19" s="680"/>
      <c r="DL19" s="680"/>
      <c r="DM19" s="680"/>
      <c r="DN19" s="680"/>
      <c r="DO19" s="680"/>
      <c r="DP19" s="681"/>
      <c r="DQ19" s="688" t="s">
        <v>238</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65360</v>
      </c>
      <c r="S20" s="680"/>
      <c r="T20" s="680"/>
      <c r="U20" s="680"/>
      <c r="V20" s="680"/>
      <c r="W20" s="680"/>
      <c r="X20" s="680"/>
      <c r="Y20" s="681"/>
      <c r="Z20" s="682">
        <v>0.5</v>
      </c>
      <c r="AA20" s="682"/>
      <c r="AB20" s="682"/>
      <c r="AC20" s="682"/>
      <c r="AD20" s="683" t="s">
        <v>139</v>
      </c>
      <c r="AE20" s="683"/>
      <c r="AF20" s="683"/>
      <c r="AG20" s="683"/>
      <c r="AH20" s="683"/>
      <c r="AI20" s="683"/>
      <c r="AJ20" s="683"/>
      <c r="AK20" s="683"/>
      <c r="AL20" s="684" t="s">
        <v>250</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312389</v>
      </c>
      <c r="BH20" s="680"/>
      <c r="BI20" s="680"/>
      <c r="BJ20" s="680"/>
      <c r="BK20" s="680"/>
      <c r="BL20" s="680"/>
      <c r="BM20" s="680"/>
      <c r="BN20" s="681"/>
      <c r="BO20" s="682">
        <v>8</v>
      </c>
      <c r="BP20" s="682"/>
      <c r="BQ20" s="682"/>
      <c r="BR20" s="682"/>
      <c r="BS20" s="688" t="s">
        <v>229</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11503769</v>
      </c>
      <c r="CS20" s="680"/>
      <c r="CT20" s="680"/>
      <c r="CU20" s="680"/>
      <c r="CV20" s="680"/>
      <c r="CW20" s="680"/>
      <c r="CX20" s="680"/>
      <c r="CY20" s="681"/>
      <c r="CZ20" s="682">
        <v>100</v>
      </c>
      <c r="DA20" s="682"/>
      <c r="DB20" s="682"/>
      <c r="DC20" s="682"/>
      <c r="DD20" s="688">
        <v>2851265</v>
      </c>
      <c r="DE20" s="680"/>
      <c r="DF20" s="680"/>
      <c r="DG20" s="680"/>
      <c r="DH20" s="680"/>
      <c r="DI20" s="680"/>
      <c r="DJ20" s="680"/>
      <c r="DK20" s="680"/>
      <c r="DL20" s="680"/>
      <c r="DM20" s="680"/>
      <c r="DN20" s="680"/>
      <c r="DO20" s="680"/>
      <c r="DP20" s="681"/>
      <c r="DQ20" s="688">
        <v>6867811</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t="s">
        <v>250</v>
      </c>
      <c r="S21" s="680"/>
      <c r="T21" s="680"/>
      <c r="U21" s="680"/>
      <c r="V21" s="680"/>
      <c r="W21" s="680"/>
      <c r="X21" s="680"/>
      <c r="Y21" s="681"/>
      <c r="Z21" s="682" t="s">
        <v>229</v>
      </c>
      <c r="AA21" s="682"/>
      <c r="AB21" s="682"/>
      <c r="AC21" s="682"/>
      <c r="AD21" s="683" t="s">
        <v>250</v>
      </c>
      <c r="AE21" s="683"/>
      <c r="AF21" s="683"/>
      <c r="AG21" s="683"/>
      <c r="AH21" s="683"/>
      <c r="AI21" s="683"/>
      <c r="AJ21" s="683"/>
      <c r="AK21" s="683"/>
      <c r="AL21" s="684" t="s">
        <v>229</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250</v>
      </c>
      <c r="BH21" s="680"/>
      <c r="BI21" s="680"/>
      <c r="BJ21" s="680"/>
      <c r="BK21" s="680"/>
      <c r="BL21" s="680"/>
      <c r="BM21" s="680"/>
      <c r="BN21" s="681"/>
      <c r="BO21" s="682" t="s">
        <v>250</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5919238</v>
      </c>
      <c r="S22" s="680"/>
      <c r="T22" s="680"/>
      <c r="U22" s="680"/>
      <c r="V22" s="680"/>
      <c r="W22" s="680"/>
      <c r="X22" s="680"/>
      <c r="Y22" s="681"/>
      <c r="Z22" s="682">
        <v>48.5</v>
      </c>
      <c r="AA22" s="682"/>
      <c r="AB22" s="682"/>
      <c r="AC22" s="682"/>
      <c r="AD22" s="683">
        <v>5541489</v>
      </c>
      <c r="AE22" s="683"/>
      <c r="AF22" s="683"/>
      <c r="AG22" s="683"/>
      <c r="AH22" s="683"/>
      <c r="AI22" s="683"/>
      <c r="AJ22" s="683"/>
      <c r="AK22" s="683"/>
      <c r="AL22" s="684">
        <v>99.6</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238</v>
      </c>
      <c r="BH22" s="680"/>
      <c r="BI22" s="680"/>
      <c r="BJ22" s="680"/>
      <c r="BK22" s="680"/>
      <c r="BL22" s="680"/>
      <c r="BM22" s="680"/>
      <c r="BN22" s="681"/>
      <c r="BO22" s="682" t="s">
        <v>250</v>
      </c>
      <c r="BP22" s="682"/>
      <c r="BQ22" s="682"/>
      <c r="BR22" s="682"/>
      <c r="BS22" s="688" t="s">
        <v>229</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4784</v>
      </c>
      <c r="S23" s="680"/>
      <c r="T23" s="680"/>
      <c r="U23" s="680"/>
      <c r="V23" s="680"/>
      <c r="W23" s="680"/>
      <c r="X23" s="680"/>
      <c r="Y23" s="681"/>
      <c r="Z23" s="682">
        <v>0</v>
      </c>
      <c r="AA23" s="682"/>
      <c r="AB23" s="682"/>
      <c r="AC23" s="682"/>
      <c r="AD23" s="683">
        <v>4784</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312389</v>
      </c>
      <c r="BH23" s="680"/>
      <c r="BI23" s="680"/>
      <c r="BJ23" s="680"/>
      <c r="BK23" s="680"/>
      <c r="BL23" s="680"/>
      <c r="BM23" s="680"/>
      <c r="BN23" s="681"/>
      <c r="BO23" s="682">
        <v>8</v>
      </c>
      <c r="BP23" s="682"/>
      <c r="BQ23" s="682"/>
      <c r="BR23" s="682"/>
      <c r="BS23" s="688" t="s">
        <v>229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193293</v>
      </c>
      <c r="S24" s="680"/>
      <c r="T24" s="680"/>
      <c r="U24" s="680"/>
      <c r="V24" s="680"/>
      <c r="W24" s="680"/>
      <c r="X24" s="680"/>
      <c r="Y24" s="681"/>
      <c r="Z24" s="682">
        <v>1.6</v>
      </c>
      <c r="AA24" s="682"/>
      <c r="AB24" s="682"/>
      <c r="AC24" s="682"/>
      <c r="AD24" s="683" t="s">
        <v>250</v>
      </c>
      <c r="AE24" s="683"/>
      <c r="AF24" s="683"/>
      <c r="AG24" s="683"/>
      <c r="AH24" s="683"/>
      <c r="AI24" s="683"/>
      <c r="AJ24" s="683"/>
      <c r="AK24" s="683"/>
      <c r="AL24" s="684" t="s">
        <v>229</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229</v>
      </c>
      <c r="BP24" s="682"/>
      <c r="BQ24" s="682"/>
      <c r="BR24" s="682"/>
      <c r="BS24" s="688" t="s">
        <v>238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4665334</v>
      </c>
      <c r="CS24" s="669"/>
      <c r="CT24" s="669"/>
      <c r="CU24" s="669"/>
      <c r="CV24" s="669"/>
      <c r="CW24" s="669"/>
      <c r="CX24" s="669"/>
      <c r="CY24" s="670"/>
      <c r="CZ24" s="673">
        <v>40.6</v>
      </c>
      <c r="DA24" s="674"/>
      <c r="DB24" s="674"/>
      <c r="DC24" s="693"/>
      <c r="DD24" s="712">
        <v>2734859</v>
      </c>
      <c r="DE24" s="669"/>
      <c r="DF24" s="669"/>
      <c r="DG24" s="669"/>
      <c r="DH24" s="669"/>
      <c r="DI24" s="669"/>
      <c r="DJ24" s="669"/>
      <c r="DK24" s="670"/>
      <c r="DL24" s="712">
        <v>2717968</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144205</v>
      </c>
      <c r="S25" s="680"/>
      <c r="T25" s="680"/>
      <c r="U25" s="680"/>
      <c r="V25" s="680"/>
      <c r="W25" s="680"/>
      <c r="X25" s="680"/>
      <c r="Y25" s="681"/>
      <c r="Z25" s="682">
        <v>1.2</v>
      </c>
      <c r="AA25" s="682"/>
      <c r="AB25" s="682"/>
      <c r="AC25" s="682"/>
      <c r="AD25" s="683">
        <v>12</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229</v>
      </c>
      <c r="BP25" s="682"/>
      <c r="BQ25" s="682"/>
      <c r="BR25" s="682"/>
      <c r="BS25" s="688" t="s">
        <v>250</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1367701</v>
      </c>
      <c r="CS25" s="715"/>
      <c r="CT25" s="715"/>
      <c r="CU25" s="715"/>
      <c r="CV25" s="715"/>
      <c r="CW25" s="715"/>
      <c r="CX25" s="715"/>
      <c r="CY25" s="716"/>
      <c r="CZ25" s="684">
        <v>11.9</v>
      </c>
      <c r="DA25" s="713"/>
      <c r="DB25" s="713"/>
      <c r="DC25" s="717"/>
      <c r="DD25" s="688">
        <v>1260225</v>
      </c>
      <c r="DE25" s="715"/>
      <c r="DF25" s="715"/>
      <c r="DG25" s="715"/>
      <c r="DH25" s="715"/>
      <c r="DI25" s="715"/>
      <c r="DJ25" s="715"/>
      <c r="DK25" s="716"/>
      <c r="DL25" s="688">
        <v>1243726</v>
      </c>
      <c r="DM25" s="715"/>
      <c r="DN25" s="715"/>
      <c r="DO25" s="715"/>
      <c r="DP25" s="715"/>
      <c r="DQ25" s="715"/>
      <c r="DR25" s="715"/>
      <c r="DS25" s="715"/>
      <c r="DT25" s="715"/>
      <c r="DU25" s="715"/>
      <c r="DV25" s="716"/>
      <c r="DW25" s="684">
        <v>20.9</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46027</v>
      </c>
      <c r="S26" s="680"/>
      <c r="T26" s="680"/>
      <c r="U26" s="680"/>
      <c r="V26" s="680"/>
      <c r="W26" s="680"/>
      <c r="X26" s="680"/>
      <c r="Y26" s="681"/>
      <c r="Z26" s="682">
        <v>0.4</v>
      </c>
      <c r="AA26" s="682"/>
      <c r="AB26" s="682"/>
      <c r="AC26" s="682"/>
      <c r="AD26" s="683" t="s">
        <v>247</v>
      </c>
      <c r="AE26" s="683"/>
      <c r="AF26" s="683"/>
      <c r="AG26" s="683"/>
      <c r="AH26" s="683"/>
      <c r="AI26" s="683"/>
      <c r="AJ26" s="683"/>
      <c r="AK26" s="683"/>
      <c r="AL26" s="684" t="s">
        <v>139</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250</v>
      </c>
      <c r="BH26" s="680"/>
      <c r="BI26" s="680"/>
      <c r="BJ26" s="680"/>
      <c r="BK26" s="680"/>
      <c r="BL26" s="680"/>
      <c r="BM26" s="680"/>
      <c r="BN26" s="681"/>
      <c r="BO26" s="682" t="s">
        <v>139</v>
      </c>
      <c r="BP26" s="682"/>
      <c r="BQ26" s="682"/>
      <c r="BR26" s="682"/>
      <c r="BS26" s="688" t="s">
        <v>238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824637</v>
      </c>
      <c r="CS26" s="680"/>
      <c r="CT26" s="680"/>
      <c r="CU26" s="680"/>
      <c r="CV26" s="680"/>
      <c r="CW26" s="680"/>
      <c r="CX26" s="680"/>
      <c r="CY26" s="681"/>
      <c r="CZ26" s="684">
        <v>7.2</v>
      </c>
      <c r="DA26" s="713"/>
      <c r="DB26" s="713"/>
      <c r="DC26" s="717"/>
      <c r="DD26" s="688">
        <v>753790</v>
      </c>
      <c r="DE26" s="680"/>
      <c r="DF26" s="680"/>
      <c r="DG26" s="680"/>
      <c r="DH26" s="680"/>
      <c r="DI26" s="680"/>
      <c r="DJ26" s="680"/>
      <c r="DK26" s="681"/>
      <c r="DL26" s="688" t="s">
        <v>229</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2157862</v>
      </c>
      <c r="S27" s="680"/>
      <c r="T27" s="680"/>
      <c r="U27" s="680"/>
      <c r="V27" s="680"/>
      <c r="W27" s="680"/>
      <c r="X27" s="680"/>
      <c r="Y27" s="681"/>
      <c r="Z27" s="682">
        <v>17.7</v>
      </c>
      <c r="AA27" s="682"/>
      <c r="AB27" s="682"/>
      <c r="AC27" s="682"/>
      <c r="AD27" s="683" t="s">
        <v>229</v>
      </c>
      <c r="AE27" s="683"/>
      <c r="AF27" s="683"/>
      <c r="AG27" s="683"/>
      <c r="AH27" s="683"/>
      <c r="AI27" s="683"/>
      <c r="AJ27" s="683"/>
      <c r="AK27" s="683"/>
      <c r="AL27" s="684" t="s">
        <v>229</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3893028</v>
      </c>
      <c r="BH27" s="680"/>
      <c r="BI27" s="680"/>
      <c r="BJ27" s="680"/>
      <c r="BK27" s="680"/>
      <c r="BL27" s="680"/>
      <c r="BM27" s="680"/>
      <c r="BN27" s="681"/>
      <c r="BO27" s="682">
        <v>100</v>
      </c>
      <c r="BP27" s="682"/>
      <c r="BQ27" s="682"/>
      <c r="BR27" s="682"/>
      <c r="BS27" s="688" t="s">
        <v>250</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2414994</v>
      </c>
      <c r="CS27" s="715"/>
      <c r="CT27" s="715"/>
      <c r="CU27" s="715"/>
      <c r="CV27" s="715"/>
      <c r="CW27" s="715"/>
      <c r="CX27" s="715"/>
      <c r="CY27" s="716"/>
      <c r="CZ27" s="684">
        <v>21</v>
      </c>
      <c r="DA27" s="713"/>
      <c r="DB27" s="713"/>
      <c r="DC27" s="717"/>
      <c r="DD27" s="688">
        <v>609719</v>
      </c>
      <c r="DE27" s="715"/>
      <c r="DF27" s="715"/>
      <c r="DG27" s="715"/>
      <c r="DH27" s="715"/>
      <c r="DI27" s="715"/>
      <c r="DJ27" s="715"/>
      <c r="DK27" s="716"/>
      <c r="DL27" s="688">
        <v>609327</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247</v>
      </c>
      <c r="S28" s="680"/>
      <c r="T28" s="680"/>
      <c r="U28" s="680"/>
      <c r="V28" s="680"/>
      <c r="W28" s="680"/>
      <c r="X28" s="680"/>
      <c r="Y28" s="681"/>
      <c r="Z28" s="682" t="s">
        <v>247</v>
      </c>
      <c r="AA28" s="682"/>
      <c r="AB28" s="682"/>
      <c r="AC28" s="682"/>
      <c r="AD28" s="683" t="s">
        <v>229</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882639</v>
      </c>
      <c r="CS28" s="680"/>
      <c r="CT28" s="680"/>
      <c r="CU28" s="680"/>
      <c r="CV28" s="680"/>
      <c r="CW28" s="680"/>
      <c r="CX28" s="680"/>
      <c r="CY28" s="681"/>
      <c r="CZ28" s="684">
        <v>7.7</v>
      </c>
      <c r="DA28" s="713"/>
      <c r="DB28" s="713"/>
      <c r="DC28" s="717"/>
      <c r="DD28" s="688">
        <v>864915</v>
      </c>
      <c r="DE28" s="680"/>
      <c r="DF28" s="680"/>
      <c r="DG28" s="680"/>
      <c r="DH28" s="680"/>
      <c r="DI28" s="680"/>
      <c r="DJ28" s="680"/>
      <c r="DK28" s="681"/>
      <c r="DL28" s="688">
        <v>864915</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765956</v>
      </c>
      <c r="S29" s="680"/>
      <c r="T29" s="680"/>
      <c r="U29" s="680"/>
      <c r="V29" s="680"/>
      <c r="W29" s="680"/>
      <c r="X29" s="680"/>
      <c r="Y29" s="681"/>
      <c r="Z29" s="682">
        <v>6.3</v>
      </c>
      <c r="AA29" s="682"/>
      <c r="AB29" s="682"/>
      <c r="AC29" s="682"/>
      <c r="AD29" s="683" t="s">
        <v>238</v>
      </c>
      <c r="AE29" s="683"/>
      <c r="AF29" s="683"/>
      <c r="AG29" s="683"/>
      <c r="AH29" s="683"/>
      <c r="AI29" s="683"/>
      <c r="AJ29" s="683"/>
      <c r="AK29" s="683"/>
      <c r="AL29" s="684" t="s">
        <v>250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882639</v>
      </c>
      <c r="CS29" s="715"/>
      <c r="CT29" s="715"/>
      <c r="CU29" s="715"/>
      <c r="CV29" s="715"/>
      <c r="CW29" s="715"/>
      <c r="CX29" s="715"/>
      <c r="CY29" s="716"/>
      <c r="CZ29" s="684">
        <v>7.7</v>
      </c>
      <c r="DA29" s="713"/>
      <c r="DB29" s="713"/>
      <c r="DC29" s="717"/>
      <c r="DD29" s="688">
        <v>864915</v>
      </c>
      <c r="DE29" s="715"/>
      <c r="DF29" s="715"/>
      <c r="DG29" s="715"/>
      <c r="DH29" s="715"/>
      <c r="DI29" s="715"/>
      <c r="DJ29" s="715"/>
      <c r="DK29" s="716"/>
      <c r="DL29" s="688">
        <v>864915</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10586</v>
      </c>
      <c r="S30" s="680"/>
      <c r="T30" s="680"/>
      <c r="U30" s="680"/>
      <c r="V30" s="680"/>
      <c r="W30" s="680"/>
      <c r="X30" s="680"/>
      <c r="Y30" s="681"/>
      <c r="Z30" s="682">
        <v>0.1</v>
      </c>
      <c r="AA30" s="682"/>
      <c r="AB30" s="682"/>
      <c r="AC30" s="682"/>
      <c r="AD30" s="683">
        <v>4041</v>
      </c>
      <c r="AE30" s="683"/>
      <c r="AF30" s="683"/>
      <c r="AG30" s="683"/>
      <c r="AH30" s="683"/>
      <c r="AI30" s="683"/>
      <c r="AJ30" s="683"/>
      <c r="AK30" s="683"/>
      <c r="AL30" s="684">
        <v>0.1</v>
      </c>
      <c r="AM30" s="685"/>
      <c r="AN30" s="685"/>
      <c r="AO30" s="686"/>
      <c r="AP30" s="727" t="s">
        <v>313</v>
      </c>
      <c r="AQ30" s="728"/>
      <c r="AR30" s="728"/>
      <c r="AS30" s="728"/>
      <c r="AT30" s="733" t="s">
        <v>314</v>
      </c>
      <c r="AU30" s="230"/>
      <c r="AV30" s="230"/>
      <c r="AW30" s="230"/>
      <c r="AX30" s="665" t="s">
        <v>189</v>
      </c>
      <c r="AY30" s="666"/>
      <c r="AZ30" s="666"/>
      <c r="BA30" s="666"/>
      <c r="BB30" s="666"/>
      <c r="BC30" s="666"/>
      <c r="BD30" s="666"/>
      <c r="BE30" s="666"/>
      <c r="BF30" s="667"/>
      <c r="BG30" s="739">
        <v>99.4</v>
      </c>
      <c r="BH30" s="740"/>
      <c r="BI30" s="740"/>
      <c r="BJ30" s="740"/>
      <c r="BK30" s="740"/>
      <c r="BL30" s="740"/>
      <c r="BM30" s="674">
        <v>97.9</v>
      </c>
      <c r="BN30" s="740"/>
      <c r="BO30" s="740"/>
      <c r="BP30" s="740"/>
      <c r="BQ30" s="741"/>
      <c r="BR30" s="739">
        <v>99.3</v>
      </c>
      <c r="BS30" s="740"/>
      <c r="BT30" s="740"/>
      <c r="BU30" s="740"/>
      <c r="BV30" s="740"/>
      <c r="BW30" s="740"/>
      <c r="BX30" s="674">
        <v>97.7</v>
      </c>
      <c r="BY30" s="740"/>
      <c r="BZ30" s="740"/>
      <c r="CA30" s="740"/>
      <c r="CB30" s="741"/>
      <c r="CD30" s="744"/>
      <c r="CE30" s="745"/>
      <c r="CF30" s="694" t="s">
        <v>315</v>
      </c>
      <c r="CG30" s="695"/>
      <c r="CH30" s="695"/>
      <c r="CI30" s="695"/>
      <c r="CJ30" s="695"/>
      <c r="CK30" s="695"/>
      <c r="CL30" s="695"/>
      <c r="CM30" s="695"/>
      <c r="CN30" s="695"/>
      <c r="CO30" s="695"/>
      <c r="CP30" s="695"/>
      <c r="CQ30" s="696"/>
      <c r="CR30" s="679">
        <v>827156</v>
      </c>
      <c r="CS30" s="680"/>
      <c r="CT30" s="680"/>
      <c r="CU30" s="680"/>
      <c r="CV30" s="680"/>
      <c r="CW30" s="680"/>
      <c r="CX30" s="680"/>
      <c r="CY30" s="681"/>
      <c r="CZ30" s="684">
        <v>7.2</v>
      </c>
      <c r="DA30" s="713"/>
      <c r="DB30" s="713"/>
      <c r="DC30" s="717"/>
      <c r="DD30" s="688">
        <v>810370</v>
      </c>
      <c r="DE30" s="680"/>
      <c r="DF30" s="680"/>
      <c r="DG30" s="680"/>
      <c r="DH30" s="680"/>
      <c r="DI30" s="680"/>
      <c r="DJ30" s="680"/>
      <c r="DK30" s="681"/>
      <c r="DL30" s="688">
        <v>810370</v>
      </c>
      <c r="DM30" s="680"/>
      <c r="DN30" s="680"/>
      <c r="DO30" s="680"/>
      <c r="DP30" s="680"/>
      <c r="DQ30" s="680"/>
      <c r="DR30" s="680"/>
      <c r="DS30" s="680"/>
      <c r="DT30" s="680"/>
      <c r="DU30" s="680"/>
      <c r="DV30" s="681"/>
      <c r="DW30" s="684">
        <v>13.6</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437100</v>
      </c>
      <c r="S31" s="680"/>
      <c r="T31" s="680"/>
      <c r="U31" s="680"/>
      <c r="V31" s="680"/>
      <c r="W31" s="680"/>
      <c r="X31" s="680"/>
      <c r="Y31" s="681"/>
      <c r="Z31" s="682">
        <v>3.6</v>
      </c>
      <c r="AA31" s="682"/>
      <c r="AB31" s="682"/>
      <c r="AC31" s="682"/>
      <c r="AD31" s="683" t="s">
        <v>229</v>
      </c>
      <c r="AE31" s="683"/>
      <c r="AF31" s="683"/>
      <c r="AG31" s="683"/>
      <c r="AH31" s="683"/>
      <c r="AI31" s="683"/>
      <c r="AJ31" s="683"/>
      <c r="AK31" s="683"/>
      <c r="AL31" s="684" t="s">
        <v>238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99.3</v>
      </c>
      <c r="BH31" s="715"/>
      <c r="BI31" s="715"/>
      <c r="BJ31" s="715"/>
      <c r="BK31" s="715"/>
      <c r="BL31" s="715"/>
      <c r="BM31" s="685">
        <v>98.2</v>
      </c>
      <c r="BN31" s="737"/>
      <c r="BO31" s="737"/>
      <c r="BP31" s="737"/>
      <c r="BQ31" s="738"/>
      <c r="BR31" s="736">
        <v>99.2</v>
      </c>
      <c r="BS31" s="715"/>
      <c r="BT31" s="715"/>
      <c r="BU31" s="715"/>
      <c r="BV31" s="715"/>
      <c r="BW31" s="715"/>
      <c r="BX31" s="685">
        <v>97.9</v>
      </c>
      <c r="BY31" s="737"/>
      <c r="BZ31" s="737"/>
      <c r="CA31" s="737"/>
      <c r="CB31" s="738"/>
      <c r="CD31" s="744"/>
      <c r="CE31" s="745"/>
      <c r="CF31" s="694" t="s">
        <v>319</v>
      </c>
      <c r="CG31" s="695"/>
      <c r="CH31" s="695"/>
      <c r="CI31" s="695"/>
      <c r="CJ31" s="695"/>
      <c r="CK31" s="695"/>
      <c r="CL31" s="695"/>
      <c r="CM31" s="695"/>
      <c r="CN31" s="695"/>
      <c r="CO31" s="695"/>
      <c r="CP31" s="695"/>
      <c r="CQ31" s="696"/>
      <c r="CR31" s="679">
        <v>55483</v>
      </c>
      <c r="CS31" s="715"/>
      <c r="CT31" s="715"/>
      <c r="CU31" s="715"/>
      <c r="CV31" s="715"/>
      <c r="CW31" s="715"/>
      <c r="CX31" s="715"/>
      <c r="CY31" s="716"/>
      <c r="CZ31" s="684">
        <v>0.5</v>
      </c>
      <c r="DA31" s="713"/>
      <c r="DB31" s="713"/>
      <c r="DC31" s="717"/>
      <c r="DD31" s="688">
        <v>54545</v>
      </c>
      <c r="DE31" s="715"/>
      <c r="DF31" s="715"/>
      <c r="DG31" s="715"/>
      <c r="DH31" s="715"/>
      <c r="DI31" s="715"/>
      <c r="DJ31" s="715"/>
      <c r="DK31" s="716"/>
      <c r="DL31" s="688">
        <v>54545</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515637</v>
      </c>
      <c r="S32" s="680"/>
      <c r="T32" s="680"/>
      <c r="U32" s="680"/>
      <c r="V32" s="680"/>
      <c r="W32" s="680"/>
      <c r="X32" s="680"/>
      <c r="Y32" s="681"/>
      <c r="Z32" s="682">
        <v>4.2</v>
      </c>
      <c r="AA32" s="682"/>
      <c r="AB32" s="682"/>
      <c r="AC32" s="682"/>
      <c r="AD32" s="683" t="s">
        <v>229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99.4</v>
      </c>
      <c r="BH32" s="749"/>
      <c r="BI32" s="749"/>
      <c r="BJ32" s="749"/>
      <c r="BK32" s="749"/>
      <c r="BL32" s="749"/>
      <c r="BM32" s="750">
        <v>97.4</v>
      </c>
      <c r="BN32" s="749"/>
      <c r="BO32" s="749"/>
      <c r="BP32" s="749"/>
      <c r="BQ32" s="751"/>
      <c r="BR32" s="748">
        <v>99.4</v>
      </c>
      <c r="BS32" s="749"/>
      <c r="BT32" s="749"/>
      <c r="BU32" s="749"/>
      <c r="BV32" s="749"/>
      <c r="BW32" s="749"/>
      <c r="BX32" s="750">
        <v>97.3</v>
      </c>
      <c r="BY32" s="749"/>
      <c r="BZ32" s="749"/>
      <c r="CA32" s="749"/>
      <c r="CB32" s="751"/>
      <c r="CD32" s="746"/>
      <c r="CE32" s="747"/>
      <c r="CF32" s="694" t="s">
        <v>322</v>
      </c>
      <c r="CG32" s="695"/>
      <c r="CH32" s="695"/>
      <c r="CI32" s="695"/>
      <c r="CJ32" s="695"/>
      <c r="CK32" s="695"/>
      <c r="CL32" s="695"/>
      <c r="CM32" s="695"/>
      <c r="CN32" s="695"/>
      <c r="CO32" s="695"/>
      <c r="CP32" s="695"/>
      <c r="CQ32" s="696"/>
      <c r="CR32" s="679" t="s">
        <v>238</v>
      </c>
      <c r="CS32" s="680"/>
      <c r="CT32" s="680"/>
      <c r="CU32" s="680"/>
      <c r="CV32" s="680"/>
      <c r="CW32" s="680"/>
      <c r="CX32" s="680"/>
      <c r="CY32" s="681"/>
      <c r="CZ32" s="684" t="s">
        <v>247</v>
      </c>
      <c r="DA32" s="713"/>
      <c r="DB32" s="713"/>
      <c r="DC32" s="717"/>
      <c r="DD32" s="688" t="s">
        <v>139</v>
      </c>
      <c r="DE32" s="680"/>
      <c r="DF32" s="680"/>
      <c r="DG32" s="680"/>
      <c r="DH32" s="680"/>
      <c r="DI32" s="680"/>
      <c r="DJ32" s="680"/>
      <c r="DK32" s="681"/>
      <c r="DL32" s="688" t="s">
        <v>229</v>
      </c>
      <c r="DM32" s="680"/>
      <c r="DN32" s="680"/>
      <c r="DO32" s="680"/>
      <c r="DP32" s="680"/>
      <c r="DQ32" s="680"/>
      <c r="DR32" s="680"/>
      <c r="DS32" s="680"/>
      <c r="DT32" s="680"/>
      <c r="DU32" s="680"/>
      <c r="DV32" s="681"/>
      <c r="DW32" s="684" t="s">
        <v>238</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611449</v>
      </c>
      <c r="S33" s="680"/>
      <c r="T33" s="680"/>
      <c r="U33" s="680"/>
      <c r="V33" s="680"/>
      <c r="W33" s="680"/>
      <c r="X33" s="680"/>
      <c r="Y33" s="681"/>
      <c r="Z33" s="682">
        <v>5</v>
      </c>
      <c r="AA33" s="682"/>
      <c r="AB33" s="682"/>
      <c r="AC33" s="682"/>
      <c r="AD33" s="683" t="s">
        <v>250</v>
      </c>
      <c r="AE33" s="683"/>
      <c r="AF33" s="683"/>
      <c r="AG33" s="683"/>
      <c r="AH33" s="683"/>
      <c r="AI33" s="683"/>
      <c r="AJ33" s="683"/>
      <c r="AK33" s="683"/>
      <c r="AL33" s="684" t="s">
        <v>247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3977895</v>
      </c>
      <c r="CS33" s="715"/>
      <c r="CT33" s="715"/>
      <c r="CU33" s="715"/>
      <c r="CV33" s="715"/>
      <c r="CW33" s="715"/>
      <c r="CX33" s="715"/>
      <c r="CY33" s="716"/>
      <c r="CZ33" s="684">
        <v>34.6</v>
      </c>
      <c r="DA33" s="713"/>
      <c r="DB33" s="713"/>
      <c r="DC33" s="717"/>
      <c r="DD33" s="688">
        <v>3422706</v>
      </c>
      <c r="DE33" s="715"/>
      <c r="DF33" s="715"/>
      <c r="DG33" s="715"/>
      <c r="DH33" s="715"/>
      <c r="DI33" s="715"/>
      <c r="DJ33" s="715"/>
      <c r="DK33" s="716"/>
      <c r="DL33" s="688">
        <v>2827299</v>
      </c>
      <c r="DM33" s="715"/>
      <c r="DN33" s="715"/>
      <c r="DO33" s="715"/>
      <c r="DP33" s="715"/>
      <c r="DQ33" s="715"/>
      <c r="DR33" s="715"/>
      <c r="DS33" s="715"/>
      <c r="DT33" s="715"/>
      <c r="DU33" s="715"/>
      <c r="DV33" s="716"/>
      <c r="DW33" s="684">
        <v>47.5</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194404</v>
      </c>
      <c r="S34" s="680"/>
      <c r="T34" s="680"/>
      <c r="U34" s="680"/>
      <c r="V34" s="680"/>
      <c r="W34" s="680"/>
      <c r="X34" s="680"/>
      <c r="Y34" s="681"/>
      <c r="Z34" s="682">
        <v>1.6</v>
      </c>
      <c r="AA34" s="682"/>
      <c r="AB34" s="682"/>
      <c r="AC34" s="682"/>
      <c r="AD34" s="683">
        <v>16133</v>
      </c>
      <c r="AE34" s="683"/>
      <c r="AF34" s="683"/>
      <c r="AG34" s="683"/>
      <c r="AH34" s="683"/>
      <c r="AI34" s="683"/>
      <c r="AJ34" s="683"/>
      <c r="AK34" s="683"/>
      <c r="AL34" s="684">
        <v>0.3</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1717121</v>
      </c>
      <c r="CS34" s="680"/>
      <c r="CT34" s="680"/>
      <c r="CU34" s="680"/>
      <c r="CV34" s="680"/>
      <c r="CW34" s="680"/>
      <c r="CX34" s="680"/>
      <c r="CY34" s="681"/>
      <c r="CZ34" s="684">
        <v>14.9</v>
      </c>
      <c r="DA34" s="713"/>
      <c r="DB34" s="713"/>
      <c r="DC34" s="717"/>
      <c r="DD34" s="688">
        <v>1548222</v>
      </c>
      <c r="DE34" s="680"/>
      <c r="DF34" s="680"/>
      <c r="DG34" s="680"/>
      <c r="DH34" s="680"/>
      <c r="DI34" s="680"/>
      <c r="DJ34" s="680"/>
      <c r="DK34" s="681"/>
      <c r="DL34" s="688">
        <v>1112657</v>
      </c>
      <c r="DM34" s="680"/>
      <c r="DN34" s="680"/>
      <c r="DO34" s="680"/>
      <c r="DP34" s="680"/>
      <c r="DQ34" s="680"/>
      <c r="DR34" s="680"/>
      <c r="DS34" s="680"/>
      <c r="DT34" s="680"/>
      <c r="DU34" s="680"/>
      <c r="DV34" s="681"/>
      <c r="DW34" s="684">
        <v>18.7</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1199903</v>
      </c>
      <c r="S35" s="680"/>
      <c r="T35" s="680"/>
      <c r="U35" s="680"/>
      <c r="V35" s="680"/>
      <c r="W35" s="680"/>
      <c r="X35" s="680"/>
      <c r="Y35" s="681"/>
      <c r="Z35" s="682">
        <v>9.8000000000000007</v>
      </c>
      <c r="AA35" s="682"/>
      <c r="AB35" s="682"/>
      <c r="AC35" s="682"/>
      <c r="AD35" s="683" t="s">
        <v>250</v>
      </c>
      <c r="AE35" s="683"/>
      <c r="AF35" s="683"/>
      <c r="AG35" s="683"/>
      <c r="AH35" s="683"/>
      <c r="AI35" s="683"/>
      <c r="AJ35" s="683"/>
      <c r="AK35" s="683"/>
      <c r="AL35" s="684" t="s">
        <v>139</v>
      </c>
      <c r="AM35" s="685"/>
      <c r="AN35" s="685"/>
      <c r="AO35" s="686"/>
      <c r="AP35" s="234"/>
      <c r="AQ35" s="752" t="s">
        <v>330</v>
      </c>
      <c r="AR35" s="753"/>
      <c r="AS35" s="753"/>
      <c r="AT35" s="753"/>
      <c r="AU35" s="753"/>
      <c r="AV35" s="753"/>
      <c r="AW35" s="753"/>
      <c r="AX35" s="753"/>
      <c r="AY35" s="754"/>
      <c r="AZ35" s="668">
        <v>1252247</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51</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64063</v>
      </c>
      <c r="CS35" s="715"/>
      <c r="CT35" s="715"/>
      <c r="CU35" s="715"/>
      <c r="CV35" s="715"/>
      <c r="CW35" s="715"/>
      <c r="CX35" s="715"/>
      <c r="CY35" s="716"/>
      <c r="CZ35" s="684">
        <v>0.6</v>
      </c>
      <c r="DA35" s="713"/>
      <c r="DB35" s="713"/>
      <c r="DC35" s="717"/>
      <c r="DD35" s="688">
        <v>60625</v>
      </c>
      <c r="DE35" s="715"/>
      <c r="DF35" s="715"/>
      <c r="DG35" s="715"/>
      <c r="DH35" s="715"/>
      <c r="DI35" s="715"/>
      <c r="DJ35" s="715"/>
      <c r="DK35" s="716"/>
      <c r="DL35" s="688">
        <v>29533</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229</v>
      </c>
      <c r="AA36" s="682"/>
      <c r="AB36" s="682"/>
      <c r="AC36" s="682"/>
      <c r="AD36" s="683" t="s">
        <v>229</v>
      </c>
      <c r="AE36" s="683"/>
      <c r="AF36" s="683"/>
      <c r="AG36" s="683"/>
      <c r="AH36" s="683"/>
      <c r="AI36" s="683"/>
      <c r="AJ36" s="683"/>
      <c r="AK36" s="683"/>
      <c r="AL36" s="684" t="s">
        <v>238</v>
      </c>
      <c r="AM36" s="685"/>
      <c r="AN36" s="685"/>
      <c r="AO36" s="686"/>
      <c r="AQ36" s="756" t="s">
        <v>334</v>
      </c>
      <c r="AR36" s="757"/>
      <c r="AS36" s="757"/>
      <c r="AT36" s="757"/>
      <c r="AU36" s="757"/>
      <c r="AV36" s="757"/>
      <c r="AW36" s="757"/>
      <c r="AX36" s="757"/>
      <c r="AY36" s="758"/>
      <c r="AZ36" s="679">
        <v>248273</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-43340</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1132773</v>
      </c>
      <c r="CS36" s="680"/>
      <c r="CT36" s="680"/>
      <c r="CU36" s="680"/>
      <c r="CV36" s="680"/>
      <c r="CW36" s="680"/>
      <c r="CX36" s="680"/>
      <c r="CY36" s="681"/>
      <c r="CZ36" s="684">
        <v>9.8000000000000007</v>
      </c>
      <c r="DA36" s="713"/>
      <c r="DB36" s="713"/>
      <c r="DC36" s="717"/>
      <c r="DD36" s="688">
        <v>992211</v>
      </c>
      <c r="DE36" s="680"/>
      <c r="DF36" s="680"/>
      <c r="DG36" s="680"/>
      <c r="DH36" s="680"/>
      <c r="DI36" s="680"/>
      <c r="DJ36" s="680"/>
      <c r="DK36" s="681"/>
      <c r="DL36" s="688">
        <v>917359</v>
      </c>
      <c r="DM36" s="680"/>
      <c r="DN36" s="680"/>
      <c r="DO36" s="680"/>
      <c r="DP36" s="680"/>
      <c r="DQ36" s="680"/>
      <c r="DR36" s="680"/>
      <c r="DS36" s="680"/>
      <c r="DT36" s="680"/>
      <c r="DU36" s="680"/>
      <c r="DV36" s="681"/>
      <c r="DW36" s="684">
        <v>15.4</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379503</v>
      </c>
      <c r="S37" s="680"/>
      <c r="T37" s="680"/>
      <c r="U37" s="680"/>
      <c r="V37" s="680"/>
      <c r="W37" s="680"/>
      <c r="X37" s="680"/>
      <c r="Y37" s="681"/>
      <c r="Z37" s="682">
        <v>3.1</v>
      </c>
      <c r="AA37" s="682"/>
      <c r="AB37" s="682"/>
      <c r="AC37" s="682"/>
      <c r="AD37" s="683" t="s">
        <v>238</v>
      </c>
      <c r="AE37" s="683"/>
      <c r="AF37" s="683"/>
      <c r="AG37" s="683"/>
      <c r="AH37" s="683"/>
      <c r="AI37" s="683"/>
      <c r="AJ37" s="683"/>
      <c r="AK37" s="683"/>
      <c r="AL37" s="684" t="s">
        <v>250</v>
      </c>
      <c r="AM37" s="685"/>
      <c r="AN37" s="685"/>
      <c r="AO37" s="686"/>
      <c r="AQ37" s="756" t="s">
        <v>338</v>
      </c>
      <c r="AR37" s="757"/>
      <c r="AS37" s="757"/>
      <c r="AT37" s="757"/>
      <c r="AU37" s="757"/>
      <c r="AV37" s="757"/>
      <c r="AW37" s="757"/>
      <c r="AX37" s="757"/>
      <c r="AY37" s="758"/>
      <c r="AZ37" s="679">
        <v>22351</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3867</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248626</v>
      </c>
      <c r="CS37" s="715"/>
      <c r="CT37" s="715"/>
      <c r="CU37" s="715"/>
      <c r="CV37" s="715"/>
      <c r="CW37" s="715"/>
      <c r="CX37" s="715"/>
      <c r="CY37" s="716"/>
      <c r="CZ37" s="684">
        <v>2.2000000000000002</v>
      </c>
      <c r="DA37" s="713"/>
      <c r="DB37" s="713"/>
      <c r="DC37" s="717"/>
      <c r="DD37" s="688">
        <v>247222</v>
      </c>
      <c r="DE37" s="715"/>
      <c r="DF37" s="715"/>
      <c r="DG37" s="715"/>
      <c r="DH37" s="715"/>
      <c r="DI37" s="715"/>
      <c r="DJ37" s="715"/>
      <c r="DK37" s="716"/>
      <c r="DL37" s="688">
        <v>247206</v>
      </c>
      <c r="DM37" s="715"/>
      <c r="DN37" s="715"/>
      <c r="DO37" s="715"/>
      <c r="DP37" s="715"/>
      <c r="DQ37" s="715"/>
      <c r="DR37" s="715"/>
      <c r="DS37" s="715"/>
      <c r="DT37" s="715"/>
      <c r="DU37" s="715"/>
      <c r="DV37" s="716"/>
      <c r="DW37" s="684">
        <v>4.2</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12200444</v>
      </c>
      <c r="S38" s="760"/>
      <c r="T38" s="760"/>
      <c r="U38" s="760"/>
      <c r="V38" s="760"/>
      <c r="W38" s="760"/>
      <c r="X38" s="760"/>
      <c r="Y38" s="761"/>
      <c r="Z38" s="762">
        <v>100</v>
      </c>
      <c r="AA38" s="762"/>
      <c r="AB38" s="762"/>
      <c r="AC38" s="762"/>
      <c r="AD38" s="763">
        <v>5566459</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6377</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6223</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997597</v>
      </c>
      <c r="CS38" s="680"/>
      <c r="CT38" s="680"/>
      <c r="CU38" s="680"/>
      <c r="CV38" s="680"/>
      <c r="CW38" s="680"/>
      <c r="CX38" s="680"/>
      <c r="CY38" s="681"/>
      <c r="CZ38" s="684">
        <v>8.6999999999999993</v>
      </c>
      <c r="DA38" s="713"/>
      <c r="DB38" s="713"/>
      <c r="DC38" s="717"/>
      <c r="DD38" s="688">
        <v>821556</v>
      </c>
      <c r="DE38" s="680"/>
      <c r="DF38" s="680"/>
      <c r="DG38" s="680"/>
      <c r="DH38" s="680"/>
      <c r="DI38" s="680"/>
      <c r="DJ38" s="680"/>
      <c r="DK38" s="681"/>
      <c r="DL38" s="688">
        <v>767750</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139</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90</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66249</v>
      </c>
      <c r="CS39" s="715"/>
      <c r="CT39" s="715"/>
      <c r="CU39" s="715"/>
      <c r="CV39" s="715"/>
      <c r="CW39" s="715"/>
      <c r="CX39" s="715"/>
      <c r="CY39" s="716"/>
      <c r="CZ39" s="684">
        <v>0.6</v>
      </c>
      <c r="DA39" s="713"/>
      <c r="DB39" s="713"/>
      <c r="DC39" s="717"/>
      <c r="DD39" s="688" t="s">
        <v>229</v>
      </c>
      <c r="DE39" s="715"/>
      <c r="DF39" s="715"/>
      <c r="DG39" s="715"/>
      <c r="DH39" s="715"/>
      <c r="DI39" s="715"/>
      <c r="DJ39" s="715"/>
      <c r="DK39" s="716"/>
      <c r="DL39" s="688" t="s">
        <v>247</v>
      </c>
      <c r="DM39" s="715"/>
      <c r="DN39" s="715"/>
      <c r="DO39" s="715"/>
      <c r="DP39" s="715"/>
      <c r="DQ39" s="715"/>
      <c r="DR39" s="715"/>
      <c r="DS39" s="715"/>
      <c r="DT39" s="715"/>
      <c r="DU39" s="715"/>
      <c r="DV39" s="716"/>
      <c r="DW39" s="684" t="s">
        <v>247</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262447</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v>1</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92</v>
      </c>
      <c r="CS40" s="680"/>
      <c r="CT40" s="680"/>
      <c r="CU40" s="680"/>
      <c r="CV40" s="680"/>
      <c r="CW40" s="680"/>
      <c r="CX40" s="680"/>
      <c r="CY40" s="681"/>
      <c r="CZ40" s="684">
        <v>0</v>
      </c>
      <c r="DA40" s="713"/>
      <c r="DB40" s="713"/>
      <c r="DC40" s="717"/>
      <c r="DD40" s="688">
        <v>92</v>
      </c>
      <c r="DE40" s="680"/>
      <c r="DF40" s="680"/>
      <c r="DG40" s="680"/>
      <c r="DH40" s="680"/>
      <c r="DI40" s="680"/>
      <c r="DJ40" s="680"/>
      <c r="DK40" s="681"/>
      <c r="DL40" s="688" t="s">
        <v>238</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712799</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379</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238</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2860540</v>
      </c>
      <c r="CS42" s="680"/>
      <c r="CT42" s="680"/>
      <c r="CU42" s="680"/>
      <c r="CV42" s="680"/>
      <c r="CW42" s="680"/>
      <c r="CX42" s="680"/>
      <c r="CY42" s="681"/>
      <c r="CZ42" s="684">
        <v>24.9</v>
      </c>
      <c r="DA42" s="685"/>
      <c r="DB42" s="685"/>
      <c r="DC42" s="780"/>
      <c r="DD42" s="688">
        <v>710246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58915</v>
      </c>
      <c r="CS43" s="715"/>
      <c r="CT43" s="715"/>
      <c r="CU43" s="715"/>
      <c r="CV43" s="715"/>
      <c r="CW43" s="715"/>
      <c r="CX43" s="715"/>
      <c r="CY43" s="716"/>
      <c r="CZ43" s="684">
        <v>0.5</v>
      </c>
      <c r="DA43" s="713"/>
      <c r="DB43" s="713"/>
      <c r="DC43" s="717"/>
      <c r="DD43" s="688">
        <v>58915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2851265</v>
      </c>
      <c r="CS44" s="680"/>
      <c r="CT44" s="680"/>
      <c r="CU44" s="680"/>
      <c r="CV44" s="680"/>
      <c r="CW44" s="680"/>
      <c r="CX44" s="680"/>
      <c r="CY44" s="681"/>
      <c r="CZ44" s="684">
        <v>24.8</v>
      </c>
      <c r="DA44" s="685"/>
      <c r="DB44" s="685"/>
      <c r="DC44" s="780"/>
      <c r="DD44" s="688">
        <v>706190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1933092</v>
      </c>
      <c r="CS45" s="715"/>
      <c r="CT45" s="715"/>
      <c r="CU45" s="715"/>
      <c r="CV45" s="715"/>
      <c r="CW45" s="715"/>
      <c r="CX45" s="715"/>
      <c r="CY45" s="716"/>
      <c r="CZ45" s="684">
        <v>16.8</v>
      </c>
      <c r="DA45" s="713"/>
      <c r="DB45" s="713"/>
      <c r="DC45" s="717"/>
      <c r="DD45" s="688">
        <v>168324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899281</v>
      </c>
      <c r="CS46" s="680"/>
      <c r="CT46" s="680"/>
      <c r="CU46" s="680"/>
      <c r="CV46" s="680"/>
      <c r="CW46" s="680"/>
      <c r="CX46" s="680"/>
      <c r="CY46" s="681"/>
      <c r="CZ46" s="684">
        <v>7.8</v>
      </c>
      <c r="DA46" s="685"/>
      <c r="DB46" s="685"/>
      <c r="DC46" s="780"/>
      <c r="DD46" s="688">
        <v>528859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9275</v>
      </c>
      <c r="CS47" s="715"/>
      <c r="CT47" s="715"/>
      <c r="CU47" s="715"/>
      <c r="CV47" s="715"/>
      <c r="CW47" s="715"/>
      <c r="CX47" s="715"/>
      <c r="CY47" s="716"/>
      <c r="CZ47" s="684">
        <v>0.1</v>
      </c>
      <c r="DA47" s="713"/>
      <c r="DB47" s="713"/>
      <c r="DC47" s="717"/>
      <c r="DD47" s="688">
        <v>4056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247</v>
      </c>
      <c r="CS48" s="680"/>
      <c r="CT48" s="680"/>
      <c r="CU48" s="680"/>
      <c r="CV48" s="680"/>
      <c r="CW48" s="680"/>
      <c r="CX48" s="680"/>
      <c r="CY48" s="681"/>
      <c r="CZ48" s="684" t="s">
        <v>247</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11503769</v>
      </c>
      <c r="CS49" s="749"/>
      <c r="CT49" s="749"/>
      <c r="CU49" s="749"/>
      <c r="CV49" s="749"/>
      <c r="CW49" s="749"/>
      <c r="CX49" s="749"/>
      <c r="CY49" s="781"/>
      <c r="CZ49" s="764">
        <v>100</v>
      </c>
      <c r="DA49" s="782"/>
      <c r="DB49" s="782"/>
      <c r="DC49" s="783"/>
      <c r="DD49" s="784">
        <v>6867811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EoKTn4kehGNdtDGlCakmcm0rRMt+AvETe9Ka29Ie9BmyGO/Od5Kh4fuSTMylh7h8+bhStMh7zUG/hoEiVyXvw==" saltValue="oc+VDh1tEeKpweKyHjHD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2" sqref="B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12200</v>
      </c>
      <c r="R7" s="815"/>
      <c r="S7" s="815"/>
      <c r="T7" s="815"/>
      <c r="U7" s="815"/>
      <c r="V7" s="815">
        <v>11504</v>
      </c>
      <c r="W7" s="815"/>
      <c r="X7" s="815"/>
      <c r="Y7" s="815"/>
      <c r="Z7" s="815"/>
      <c r="AA7" s="815">
        <v>696</v>
      </c>
      <c r="AB7" s="815"/>
      <c r="AC7" s="815"/>
      <c r="AD7" s="815"/>
      <c r="AE7" s="816"/>
      <c r="AF7" s="817">
        <v>372</v>
      </c>
      <c r="AG7" s="818"/>
      <c r="AH7" s="818"/>
      <c r="AI7" s="818"/>
      <c r="AJ7" s="819"/>
      <c r="AK7" s="854">
        <v>516</v>
      </c>
      <c r="AL7" s="855"/>
      <c r="AM7" s="855"/>
      <c r="AN7" s="855"/>
      <c r="AO7" s="855"/>
      <c r="AP7" s="855">
        <v>9679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0</v>
      </c>
      <c r="CI7" s="852"/>
      <c r="CJ7" s="852"/>
      <c r="CK7" s="852"/>
      <c r="CL7" s="853"/>
      <c r="CM7" s="851">
        <v>7</v>
      </c>
      <c r="CN7" s="852"/>
      <c r="CO7" s="852"/>
      <c r="CP7" s="852"/>
      <c r="CQ7" s="853"/>
      <c r="CR7" s="851">
        <v>3</v>
      </c>
      <c r="CS7" s="852"/>
      <c r="CT7" s="852"/>
      <c r="CU7" s="852"/>
      <c r="CV7" s="853"/>
      <c r="CW7" s="851">
        <v>0</v>
      </c>
      <c r="CX7" s="852"/>
      <c r="CY7" s="852"/>
      <c r="CZ7" s="852"/>
      <c r="DA7" s="853"/>
      <c r="DB7" s="851" t="s">
        <v>589</v>
      </c>
      <c r="DC7" s="852"/>
      <c r="DD7" s="852"/>
      <c r="DE7" s="852"/>
      <c r="DF7" s="853"/>
      <c r="DG7" s="851" t="s">
        <v>588</v>
      </c>
      <c r="DH7" s="852"/>
      <c r="DI7" s="852"/>
      <c r="DJ7" s="852"/>
      <c r="DK7" s="853"/>
      <c r="DL7" s="851">
        <v>39</v>
      </c>
      <c r="DM7" s="852"/>
      <c r="DN7" s="852"/>
      <c r="DO7" s="852"/>
      <c r="DP7" s="853"/>
      <c r="DQ7" s="851" t="s">
        <v>596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597</v>
      </c>
      <c r="BS8" s="848" t="s">
        <v>595</v>
      </c>
      <c r="BT8" s="849"/>
      <c r="BU8" s="849"/>
      <c r="BV8" s="849"/>
      <c r="BW8" s="849"/>
      <c r="BX8" s="849"/>
      <c r="BY8" s="849"/>
      <c r="BZ8" s="849"/>
      <c r="CA8" s="849"/>
      <c r="CB8" s="849"/>
      <c r="CC8" s="849"/>
      <c r="CD8" s="849"/>
      <c r="CE8" s="849"/>
      <c r="CF8" s="849"/>
      <c r="CG8" s="850"/>
      <c r="CH8" s="861">
        <v>83</v>
      </c>
      <c r="CI8" s="862"/>
      <c r="CJ8" s="862"/>
      <c r="CK8" s="862"/>
      <c r="CL8" s="863"/>
      <c r="CM8" s="861">
        <v>38982</v>
      </c>
      <c r="CN8" s="862"/>
      <c r="CO8" s="862"/>
      <c r="CP8" s="862"/>
      <c r="CQ8" s="863"/>
      <c r="CR8" s="861">
        <v>0</v>
      </c>
      <c r="CS8" s="862"/>
      <c r="CT8" s="862"/>
      <c r="CU8" s="862"/>
      <c r="CV8" s="863"/>
      <c r="CW8" s="861">
        <v>0</v>
      </c>
      <c r="CX8" s="862"/>
      <c r="CY8" s="862"/>
      <c r="CZ8" s="862"/>
      <c r="DA8" s="863"/>
      <c r="DB8" s="861">
        <v>12</v>
      </c>
      <c r="DC8" s="862"/>
      <c r="DD8" s="862"/>
      <c r="DE8" s="862"/>
      <c r="DF8" s="863"/>
      <c r="DG8" s="861" t="s">
        <v>588</v>
      </c>
      <c r="DH8" s="862"/>
      <c r="DI8" s="862"/>
      <c r="DJ8" s="862"/>
      <c r="DK8" s="863"/>
      <c r="DL8" s="861">
        <v>7</v>
      </c>
      <c r="DM8" s="862"/>
      <c r="DN8" s="862"/>
      <c r="DO8" s="862"/>
      <c r="DP8" s="863"/>
      <c r="DQ8" s="861">
        <v>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t="s">
        <v>600</v>
      </c>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12200</v>
      </c>
      <c r="R23" s="874"/>
      <c r="S23" s="874"/>
      <c r="T23" s="874"/>
      <c r="U23" s="874"/>
      <c r="V23" s="874">
        <v>11504</v>
      </c>
      <c r="W23" s="874"/>
      <c r="X23" s="874"/>
      <c r="Y23" s="874"/>
      <c r="Z23" s="874"/>
      <c r="AA23" s="874">
        <v>696</v>
      </c>
      <c r="AB23" s="874"/>
      <c r="AC23" s="874"/>
      <c r="AD23" s="874"/>
      <c r="AE23" s="875"/>
      <c r="AF23" s="876">
        <v>372</v>
      </c>
      <c r="AG23" s="874"/>
      <c r="AH23" s="874"/>
      <c r="AI23" s="874"/>
      <c r="AJ23" s="877"/>
      <c r="AK23" s="878"/>
      <c r="AL23" s="879"/>
      <c r="AM23" s="879"/>
      <c r="AN23" s="879"/>
      <c r="AO23" s="879"/>
      <c r="AP23" s="874">
        <v>9679</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3372</v>
      </c>
      <c r="R28" s="903"/>
      <c r="S28" s="903"/>
      <c r="T28" s="903"/>
      <c r="U28" s="903"/>
      <c r="V28" s="903">
        <v>3372</v>
      </c>
      <c r="W28" s="903"/>
      <c r="X28" s="903"/>
      <c r="Y28" s="903"/>
      <c r="Z28" s="903"/>
      <c r="AA28" s="903">
        <v>0</v>
      </c>
      <c r="AB28" s="903"/>
      <c r="AC28" s="903"/>
      <c r="AD28" s="903"/>
      <c r="AE28" s="904"/>
      <c r="AF28" s="905">
        <v>0</v>
      </c>
      <c r="AG28" s="903"/>
      <c r="AH28" s="903"/>
      <c r="AI28" s="903"/>
      <c r="AJ28" s="906"/>
      <c r="AK28" s="907">
        <v>263</v>
      </c>
      <c r="AL28" s="898"/>
      <c r="AM28" s="898"/>
      <c r="AN28" s="898"/>
      <c r="AO28" s="898"/>
      <c r="AP28" s="898" t="s">
        <v>588</v>
      </c>
      <c r="AQ28" s="898"/>
      <c r="AR28" s="898"/>
      <c r="AS28" s="898"/>
      <c r="AT28" s="898"/>
      <c r="AU28" s="898" t="s">
        <v>590</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2183</v>
      </c>
      <c r="R29" s="839"/>
      <c r="S29" s="839"/>
      <c r="T29" s="839"/>
      <c r="U29" s="839"/>
      <c r="V29" s="839">
        <v>2081</v>
      </c>
      <c r="W29" s="839"/>
      <c r="X29" s="839"/>
      <c r="Y29" s="839"/>
      <c r="Z29" s="839"/>
      <c r="AA29" s="839">
        <v>102</v>
      </c>
      <c r="AB29" s="839"/>
      <c r="AC29" s="839"/>
      <c r="AD29" s="839"/>
      <c r="AE29" s="840"/>
      <c r="AF29" s="841">
        <v>102</v>
      </c>
      <c r="AG29" s="842"/>
      <c r="AH29" s="842"/>
      <c r="AI29" s="842"/>
      <c r="AJ29" s="843"/>
      <c r="AK29" s="910">
        <v>395</v>
      </c>
      <c r="AL29" s="911"/>
      <c r="AM29" s="911"/>
      <c r="AN29" s="911"/>
      <c r="AO29" s="911"/>
      <c r="AP29" s="911" t="s">
        <v>588</v>
      </c>
      <c r="AQ29" s="911"/>
      <c r="AR29" s="911"/>
      <c r="AS29" s="911"/>
      <c r="AT29" s="911"/>
      <c r="AU29" s="911" t="s">
        <v>588</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19</v>
      </c>
      <c r="R30" s="839"/>
      <c r="S30" s="839"/>
      <c r="T30" s="839"/>
      <c r="U30" s="839"/>
      <c r="V30" s="839">
        <v>18</v>
      </c>
      <c r="W30" s="839"/>
      <c r="X30" s="839"/>
      <c r="Y30" s="839"/>
      <c r="Z30" s="839"/>
      <c r="AA30" s="839">
        <v>1</v>
      </c>
      <c r="AB30" s="839"/>
      <c r="AC30" s="839"/>
      <c r="AD30" s="839"/>
      <c r="AE30" s="840"/>
      <c r="AF30" s="841">
        <v>1</v>
      </c>
      <c r="AG30" s="842"/>
      <c r="AH30" s="842"/>
      <c r="AI30" s="842"/>
      <c r="AJ30" s="843"/>
      <c r="AK30" s="910">
        <v>3</v>
      </c>
      <c r="AL30" s="911"/>
      <c r="AM30" s="911"/>
      <c r="AN30" s="911"/>
      <c r="AO30" s="911"/>
      <c r="AP30" s="911" t="s">
        <v>589</v>
      </c>
      <c r="AQ30" s="911"/>
      <c r="AR30" s="911"/>
      <c r="AS30" s="911"/>
      <c r="AT30" s="911"/>
      <c r="AU30" s="911" t="s">
        <v>590</v>
      </c>
      <c r="AV30" s="911"/>
      <c r="AW30" s="911"/>
      <c r="AX30" s="911"/>
      <c r="AY30" s="911"/>
      <c r="AZ30" s="912" t="s">
        <v>591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330</v>
      </c>
      <c r="R31" s="839"/>
      <c r="S31" s="839"/>
      <c r="T31" s="839"/>
      <c r="U31" s="839"/>
      <c r="V31" s="839">
        <v>320</v>
      </c>
      <c r="W31" s="839"/>
      <c r="X31" s="839"/>
      <c r="Y31" s="839"/>
      <c r="Z31" s="839"/>
      <c r="AA31" s="839">
        <v>10</v>
      </c>
      <c r="AB31" s="839"/>
      <c r="AC31" s="839"/>
      <c r="AD31" s="839"/>
      <c r="AE31" s="840"/>
      <c r="AF31" s="841">
        <v>10</v>
      </c>
      <c r="AG31" s="842"/>
      <c r="AH31" s="842"/>
      <c r="AI31" s="842"/>
      <c r="AJ31" s="843"/>
      <c r="AK31" s="910">
        <v>69</v>
      </c>
      <c r="AL31" s="911"/>
      <c r="AM31" s="911"/>
      <c r="AN31" s="911"/>
      <c r="AO31" s="911"/>
      <c r="AP31" s="911" t="s">
        <v>588</v>
      </c>
      <c r="AQ31" s="911"/>
      <c r="AR31" s="911"/>
      <c r="AS31" s="911"/>
      <c r="AT31" s="911"/>
      <c r="AU31" s="911" t="s">
        <v>588</v>
      </c>
      <c r="AV31" s="911"/>
      <c r="AW31" s="911"/>
      <c r="AX31" s="911"/>
      <c r="AY31" s="911"/>
      <c r="AZ31" s="912" t="s">
        <v>592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716</v>
      </c>
      <c r="R32" s="839"/>
      <c r="S32" s="839"/>
      <c r="T32" s="839"/>
      <c r="U32" s="839"/>
      <c r="V32" s="839">
        <v>575</v>
      </c>
      <c r="W32" s="839"/>
      <c r="X32" s="839"/>
      <c r="Y32" s="839"/>
      <c r="Z32" s="839"/>
      <c r="AA32" s="839">
        <v>141</v>
      </c>
      <c r="AB32" s="839"/>
      <c r="AC32" s="839"/>
      <c r="AD32" s="839"/>
      <c r="AE32" s="840"/>
      <c r="AF32" s="841">
        <v>3155</v>
      </c>
      <c r="AG32" s="842"/>
      <c r="AH32" s="842"/>
      <c r="AI32" s="842"/>
      <c r="AJ32" s="843"/>
      <c r="AK32" s="910">
        <v>31</v>
      </c>
      <c r="AL32" s="911"/>
      <c r="AM32" s="911"/>
      <c r="AN32" s="911"/>
      <c r="AO32" s="911"/>
      <c r="AP32" s="911">
        <v>127</v>
      </c>
      <c r="AQ32" s="911"/>
      <c r="AR32" s="911"/>
      <c r="AS32" s="911"/>
      <c r="AT32" s="911"/>
      <c r="AU32" s="911">
        <v>10</v>
      </c>
      <c r="AV32" s="911"/>
      <c r="AW32" s="911"/>
      <c r="AX32" s="911"/>
      <c r="AY32" s="911"/>
      <c r="AZ32" s="912"/>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847</v>
      </c>
      <c r="R33" s="839"/>
      <c r="S33" s="839"/>
      <c r="T33" s="839"/>
      <c r="U33" s="839"/>
      <c r="V33" s="839">
        <v>575</v>
      </c>
      <c r="W33" s="839"/>
      <c r="X33" s="839"/>
      <c r="Y33" s="839"/>
      <c r="Z33" s="839"/>
      <c r="AA33" s="839">
        <v>143</v>
      </c>
      <c r="AB33" s="839"/>
      <c r="AC33" s="839"/>
      <c r="AD33" s="839"/>
      <c r="AE33" s="840"/>
      <c r="AF33" s="841">
        <v>436</v>
      </c>
      <c r="AG33" s="842"/>
      <c r="AH33" s="842"/>
      <c r="AI33" s="842"/>
      <c r="AJ33" s="843"/>
      <c r="AK33" s="910">
        <v>180</v>
      </c>
      <c r="AL33" s="911"/>
      <c r="AM33" s="911"/>
      <c r="AN33" s="911"/>
      <c r="AO33" s="911"/>
      <c r="AP33" s="911">
        <v>3130</v>
      </c>
      <c r="AQ33" s="911"/>
      <c r="AR33" s="911"/>
      <c r="AS33" s="911"/>
      <c r="AT33" s="911"/>
      <c r="AU33" s="911">
        <v>1424</v>
      </c>
      <c r="AV33" s="911"/>
      <c r="AW33" s="911"/>
      <c r="AX33" s="911"/>
      <c r="AY33" s="911"/>
      <c r="AZ33" s="912"/>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37</v>
      </c>
      <c r="R34" s="839"/>
      <c r="S34" s="839"/>
      <c r="T34" s="839"/>
      <c r="U34" s="839"/>
      <c r="V34" s="839">
        <v>35</v>
      </c>
      <c r="W34" s="839"/>
      <c r="X34" s="839"/>
      <c r="Y34" s="839"/>
      <c r="Z34" s="839"/>
      <c r="AA34" s="839">
        <v>2</v>
      </c>
      <c r="AB34" s="839"/>
      <c r="AC34" s="839"/>
      <c r="AD34" s="839"/>
      <c r="AE34" s="840"/>
      <c r="AF34" s="841">
        <v>2</v>
      </c>
      <c r="AG34" s="842"/>
      <c r="AH34" s="842"/>
      <c r="AI34" s="842"/>
      <c r="AJ34" s="843"/>
      <c r="AK34" s="910">
        <v>22</v>
      </c>
      <c r="AL34" s="911"/>
      <c r="AM34" s="911"/>
      <c r="AN34" s="911"/>
      <c r="AO34" s="911"/>
      <c r="AP34" s="911">
        <v>68</v>
      </c>
      <c r="AQ34" s="911"/>
      <c r="AR34" s="911"/>
      <c r="AS34" s="911"/>
      <c r="AT34" s="911"/>
      <c r="AU34" s="911">
        <v>68</v>
      </c>
      <c r="AV34" s="911"/>
      <c r="AW34" s="911"/>
      <c r="AX34" s="911"/>
      <c r="AY34" s="911"/>
      <c r="AZ34" s="912"/>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3706</v>
      </c>
      <c r="AG63" s="922"/>
      <c r="AH63" s="922"/>
      <c r="AI63" s="922"/>
      <c r="AJ63" s="923"/>
      <c r="AK63" s="924"/>
      <c r="AL63" s="919"/>
      <c r="AM63" s="919"/>
      <c r="AN63" s="919"/>
      <c r="AO63" s="919"/>
      <c r="AP63" s="922">
        <v>3325</v>
      </c>
      <c r="AQ63" s="922"/>
      <c r="AR63" s="922"/>
      <c r="AS63" s="922"/>
      <c r="AT63" s="922"/>
      <c r="AU63" s="922">
        <v>1502</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396</v>
      </c>
      <c r="W66" s="798"/>
      <c r="X66" s="798"/>
      <c r="Y66" s="798"/>
      <c r="Z66" s="799"/>
      <c r="AA66" s="797" t="s">
        <v>419</v>
      </c>
      <c r="AB66" s="798"/>
      <c r="AC66" s="798"/>
      <c r="AD66" s="798"/>
      <c r="AE66" s="799"/>
      <c r="AF66" s="932" t="s">
        <v>420</v>
      </c>
      <c r="AG66" s="893"/>
      <c r="AH66" s="893"/>
      <c r="AI66" s="893"/>
      <c r="AJ66" s="933"/>
      <c r="AK66" s="797" t="s">
        <v>399</v>
      </c>
      <c r="AL66" s="821"/>
      <c r="AM66" s="821"/>
      <c r="AN66" s="821"/>
      <c r="AO66" s="822"/>
      <c r="AP66" s="797" t="s">
        <v>421</v>
      </c>
      <c r="AQ66" s="798"/>
      <c r="AR66" s="798"/>
      <c r="AS66" s="798"/>
      <c r="AT66" s="799"/>
      <c r="AU66" s="797" t="s">
        <v>422</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12760</v>
      </c>
      <c r="R68" s="946"/>
      <c r="S68" s="946"/>
      <c r="T68" s="946"/>
      <c r="U68" s="946"/>
      <c r="V68" s="946">
        <v>10853</v>
      </c>
      <c r="W68" s="946"/>
      <c r="X68" s="946"/>
      <c r="Y68" s="946"/>
      <c r="Z68" s="946"/>
      <c r="AA68" s="946">
        <v>1907</v>
      </c>
      <c r="AB68" s="946"/>
      <c r="AC68" s="946"/>
      <c r="AD68" s="946"/>
      <c r="AE68" s="946"/>
      <c r="AF68" s="946">
        <v>1907</v>
      </c>
      <c r="AG68" s="946"/>
      <c r="AH68" s="946"/>
      <c r="AI68" s="946"/>
      <c r="AJ68" s="946"/>
      <c r="AK68" s="946">
        <v>625</v>
      </c>
      <c r="AL68" s="946"/>
      <c r="AM68" s="946"/>
      <c r="AN68" s="946"/>
      <c r="AO68" s="946"/>
      <c r="AP68" s="946" t="s">
        <v>588</v>
      </c>
      <c r="AQ68" s="946"/>
      <c r="AR68" s="946"/>
      <c r="AS68" s="946"/>
      <c r="AT68" s="946"/>
      <c r="AU68" s="946" t="s">
        <v>588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237085</v>
      </c>
      <c r="R69" s="911"/>
      <c r="S69" s="911"/>
      <c r="T69" s="911"/>
      <c r="U69" s="911"/>
      <c r="V69" s="911">
        <v>228318</v>
      </c>
      <c r="W69" s="911"/>
      <c r="X69" s="911"/>
      <c r="Y69" s="911"/>
      <c r="Z69" s="911"/>
      <c r="AA69" s="911">
        <v>8767</v>
      </c>
      <c r="AB69" s="911"/>
      <c r="AC69" s="911"/>
      <c r="AD69" s="911"/>
      <c r="AE69" s="911"/>
      <c r="AF69" s="911">
        <v>8767</v>
      </c>
      <c r="AG69" s="911"/>
      <c r="AH69" s="911"/>
      <c r="AI69" s="911"/>
      <c r="AJ69" s="911"/>
      <c r="AK69" s="911">
        <v>980067</v>
      </c>
      <c r="AL69" s="911"/>
      <c r="AM69" s="911"/>
      <c r="AN69" s="911"/>
      <c r="AO69" s="911"/>
      <c r="AP69" s="911" t="s">
        <v>589</v>
      </c>
      <c r="AQ69" s="911"/>
      <c r="AR69" s="911"/>
      <c r="AS69" s="911"/>
      <c r="AT69" s="911"/>
      <c r="AU69" s="911" t="s">
        <v>593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736</v>
      </c>
      <c r="R70" s="911"/>
      <c r="S70" s="911"/>
      <c r="T70" s="911"/>
      <c r="U70" s="911"/>
      <c r="V70" s="911">
        <v>689</v>
      </c>
      <c r="W70" s="911"/>
      <c r="X70" s="911"/>
      <c r="Y70" s="911"/>
      <c r="Z70" s="911"/>
      <c r="AA70" s="911">
        <v>47</v>
      </c>
      <c r="AB70" s="911"/>
      <c r="AC70" s="911"/>
      <c r="AD70" s="911"/>
      <c r="AE70" s="911"/>
      <c r="AF70" s="911">
        <v>47</v>
      </c>
      <c r="AG70" s="911"/>
      <c r="AH70" s="911"/>
      <c r="AI70" s="911"/>
      <c r="AJ70" s="911"/>
      <c r="AK70" s="911">
        <v>62</v>
      </c>
      <c r="AL70" s="911"/>
      <c r="AM70" s="911"/>
      <c r="AN70" s="911"/>
      <c r="AO70" s="911"/>
      <c r="AP70" s="911">
        <v>1748</v>
      </c>
      <c r="AQ70" s="911"/>
      <c r="AR70" s="911"/>
      <c r="AS70" s="911"/>
      <c r="AT70" s="911"/>
      <c r="AU70" s="911">
        <v>433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10721</v>
      </c>
      <c r="AG88" s="922"/>
      <c r="AH88" s="922"/>
      <c r="AI88" s="922"/>
      <c r="AJ88" s="922"/>
      <c r="AK88" s="919"/>
      <c r="AL88" s="919"/>
      <c r="AM88" s="919"/>
      <c r="AN88" s="919"/>
      <c r="AO88" s="919"/>
      <c r="AP88" s="922">
        <v>1748</v>
      </c>
      <c r="AQ88" s="922"/>
      <c r="AR88" s="922"/>
      <c r="AS88" s="922"/>
      <c r="AT88" s="922"/>
      <c r="AU88" s="922">
        <v>433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v>
      </c>
      <c r="CS102" s="930"/>
      <c r="CT102" s="930"/>
      <c r="CU102" s="930"/>
      <c r="CV102" s="973"/>
      <c r="CW102" s="972" t="s">
        <v>599</v>
      </c>
      <c r="CX102" s="930"/>
      <c r="CY102" s="930"/>
      <c r="CZ102" s="930"/>
      <c r="DA102" s="973"/>
      <c r="DB102" s="972">
        <v>12</v>
      </c>
      <c r="DC102" s="930"/>
      <c r="DD102" s="930"/>
      <c r="DE102" s="930"/>
      <c r="DF102" s="973"/>
      <c r="DG102" s="972" t="s">
        <v>598</v>
      </c>
      <c r="DH102" s="930"/>
      <c r="DI102" s="930"/>
      <c r="DJ102" s="930"/>
      <c r="DK102" s="973"/>
      <c r="DL102" s="972">
        <v>46</v>
      </c>
      <c r="DM102" s="930"/>
      <c r="DN102" s="930"/>
      <c r="DO102" s="930"/>
      <c r="DP102" s="973"/>
      <c r="DQ102" s="972">
        <v>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309</v>
      </c>
      <c r="AG109" s="975"/>
      <c r="AH109" s="975"/>
      <c r="AI109" s="975"/>
      <c r="AJ109" s="976"/>
      <c r="AK109" s="974" t="s">
        <v>308</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309</v>
      </c>
      <c r="BW109" s="975"/>
      <c r="BX109" s="975"/>
      <c r="BY109" s="975"/>
      <c r="BZ109" s="976"/>
      <c r="CA109" s="974" t="s">
        <v>308</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309</v>
      </c>
      <c r="DM109" s="975"/>
      <c r="DN109" s="975"/>
      <c r="DO109" s="975"/>
      <c r="DP109" s="976"/>
      <c r="DQ109" s="974" t="s">
        <v>308</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792233</v>
      </c>
      <c r="AB110" s="982"/>
      <c r="AC110" s="982"/>
      <c r="AD110" s="982"/>
      <c r="AE110" s="983"/>
      <c r="AF110" s="984">
        <v>849019</v>
      </c>
      <c r="AG110" s="982"/>
      <c r="AH110" s="982"/>
      <c r="AI110" s="982"/>
      <c r="AJ110" s="983"/>
      <c r="AK110" s="984">
        <v>882639</v>
      </c>
      <c r="AL110" s="982"/>
      <c r="AM110" s="982"/>
      <c r="AN110" s="982"/>
      <c r="AO110" s="983"/>
      <c r="AP110" s="985">
        <v>17.100000000000001</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8889729</v>
      </c>
      <c r="BR110" s="1017"/>
      <c r="BS110" s="1017"/>
      <c r="BT110" s="1017"/>
      <c r="BU110" s="1017"/>
      <c r="BV110" s="1017">
        <v>9305854</v>
      </c>
      <c r="BW110" s="1017"/>
      <c r="BX110" s="1017"/>
      <c r="BY110" s="1017"/>
      <c r="BZ110" s="1017"/>
      <c r="CA110" s="1017">
        <v>9678601</v>
      </c>
      <c r="CB110" s="1017"/>
      <c r="CC110" s="1017"/>
      <c r="CD110" s="1017"/>
      <c r="CE110" s="1017"/>
      <c r="CF110" s="1031">
        <v>188</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415</v>
      </c>
      <c r="DH110" s="1017"/>
      <c r="DI110" s="1017"/>
      <c r="DJ110" s="1017"/>
      <c r="DK110" s="1017"/>
      <c r="DL110" s="1017" t="s">
        <v>415</v>
      </c>
      <c r="DM110" s="1017"/>
      <c r="DN110" s="1017"/>
      <c r="DO110" s="1017"/>
      <c r="DP110" s="1017"/>
      <c r="DQ110" s="1017" t="s">
        <v>415</v>
      </c>
      <c r="DR110" s="1017"/>
      <c r="DS110" s="1017"/>
      <c r="DT110" s="1017"/>
      <c r="DU110" s="1017"/>
      <c r="DV110" s="1018" t="s">
        <v>415</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440</v>
      </c>
      <c r="AB111" s="1024"/>
      <c r="AC111" s="1024"/>
      <c r="AD111" s="1024"/>
      <c r="AE111" s="1025"/>
      <c r="AF111" s="1026" t="s">
        <v>415</v>
      </c>
      <c r="AG111" s="1024"/>
      <c r="AH111" s="1024"/>
      <c r="AI111" s="1024"/>
      <c r="AJ111" s="1025"/>
      <c r="AK111" s="1026" t="s">
        <v>440</v>
      </c>
      <c r="AL111" s="1024"/>
      <c r="AM111" s="1024"/>
      <c r="AN111" s="1024"/>
      <c r="AO111" s="1025"/>
      <c r="AP111" s="1027" t="s">
        <v>415</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38700</v>
      </c>
      <c r="BR111" s="1010"/>
      <c r="BS111" s="1010"/>
      <c r="BT111" s="1010"/>
      <c r="BU111" s="1010"/>
      <c r="BV111" s="1010">
        <v>38700</v>
      </c>
      <c r="BW111" s="1010"/>
      <c r="BX111" s="1010"/>
      <c r="BY111" s="1010"/>
      <c r="BZ111" s="1010"/>
      <c r="CA111" s="1010">
        <v>38700</v>
      </c>
      <c r="CB111" s="1010"/>
      <c r="CC111" s="1010"/>
      <c r="CD111" s="1010"/>
      <c r="CE111" s="1010"/>
      <c r="CF111" s="1004">
        <v>0.8</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415</v>
      </c>
      <c r="DH111" s="1010"/>
      <c r="DI111" s="1010"/>
      <c r="DJ111" s="1010"/>
      <c r="DK111" s="1010"/>
      <c r="DL111" s="1010" t="s">
        <v>415</v>
      </c>
      <c r="DM111" s="1010"/>
      <c r="DN111" s="1010"/>
      <c r="DO111" s="1010"/>
      <c r="DP111" s="1010"/>
      <c r="DQ111" s="1010" t="s">
        <v>440</v>
      </c>
      <c r="DR111" s="1010"/>
      <c r="DS111" s="1010"/>
      <c r="DT111" s="1010"/>
      <c r="DU111" s="1010"/>
      <c r="DV111" s="1011" t="s">
        <v>415</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445</v>
      </c>
      <c r="AB112" s="1049"/>
      <c r="AC112" s="1049"/>
      <c r="AD112" s="1049"/>
      <c r="AE112" s="1050"/>
      <c r="AF112" s="1051" t="s">
        <v>415</v>
      </c>
      <c r="AG112" s="1049"/>
      <c r="AH112" s="1049"/>
      <c r="AI112" s="1049"/>
      <c r="AJ112" s="1050"/>
      <c r="AK112" s="1051" t="s">
        <v>415</v>
      </c>
      <c r="AL112" s="1049"/>
      <c r="AM112" s="1049"/>
      <c r="AN112" s="1049"/>
      <c r="AO112" s="1050"/>
      <c r="AP112" s="1052" t="s">
        <v>415</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2102242</v>
      </c>
      <c r="BR112" s="1010"/>
      <c r="BS112" s="1010"/>
      <c r="BT112" s="1010"/>
      <c r="BU112" s="1010"/>
      <c r="BV112" s="1010">
        <v>1730198</v>
      </c>
      <c r="BW112" s="1010"/>
      <c r="BX112" s="1010"/>
      <c r="BY112" s="1010"/>
      <c r="BZ112" s="1010"/>
      <c r="CA112" s="1010">
        <v>1502673</v>
      </c>
      <c r="CB112" s="1010"/>
      <c r="CC112" s="1010"/>
      <c r="CD112" s="1010"/>
      <c r="CE112" s="1010"/>
      <c r="CF112" s="1004">
        <v>29.2</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415</v>
      </c>
      <c r="DH112" s="1010"/>
      <c r="DI112" s="1010"/>
      <c r="DJ112" s="1010"/>
      <c r="DK112" s="1010"/>
      <c r="DL112" s="1010" t="s">
        <v>415</v>
      </c>
      <c r="DM112" s="1010"/>
      <c r="DN112" s="1010"/>
      <c r="DO112" s="1010"/>
      <c r="DP112" s="1010"/>
      <c r="DQ112" s="1010" t="s">
        <v>415</v>
      </c>
      <c r="DR112" s="1010"/>
      <c r="DS112" s="1010"/>
      <c r="DT112" s="1010"/>
      <c r="DU112" s="1010"/>
      <c r="DV112" s="1011" t="s">
        <v>415</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275869</v>
      </c>
      <c r="AB113" s="1024"/>
      <c r="AC113" s="1024"/>
      <c r="AD113" s="1024"/>
      <c r="AE113" s="1025"/>
      <c r="AF113" s="1026">
        <v>250031</v>
      </c>
      <c r="AG113" s="1024"/>
      <c r="AH113" s="1024"/>
      <c r="AI113" s="1024"/>
      <c r="AJ113" s="1025"/>
      <c r="AK113" s="1026">
        <v>221147</v>
      </c>
      <c r="AL113" s="1024"/>
      <c r="AM113" s="1024"/>
      <c r="AN113" s="1024"/>
      <c r="AO113" s="1025"/>
      <c r="AP113" s="1027">
        <v>4.3</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507250</v>
      </c>
      <c r="BR113" s="1010"/>
      <c r="BS113" s="1010"/>
      <c r="BT113" s="1010"/>
      <c r="BU113" s="1010"/>
      <c r="BV113" s="1010">
        <v>507871</v>
      </c>
      <c r="BW113" s="1010"/>
      <c r="BX113" s="1010"/>
      <c r="BY113" s="1010"/>
      <c r="BZ113" s="1010"/>
      <c r="CA113" s="1010">
        <v>433117</v>
      </c>
      <c r="CB113" s="1010"/>
      <c r="CC113" s="1010"/>
      <c r="CD113" s="1010"/>
      <c r="CE113" s="1010"/>
      <c r="CF113" s="1004">
        <v>8.4</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451</v>
      </c>
      <c r="DH113" s="1049"/>
      <c r="DI113" s="1049"/>
      <c r="DJ113" s="1049"/>
      <c r="DK113" s="1050"/>
      <c r="DL113" s="1051" t="s">
        <v>415</v>
      </c>
      <c r="DM113" s="1049"/>
      <c r="DN113" s="1049"/>
      <c r="DO113" s="1049"/>
      <c r="DP113" s="1050"/>
      <c r="DQ113" s="1051" t="s">
        <v>415</v>
      </c>
      <c r="DR113" s="1049"/>
      <c r="DS113" s="1049"/>
      <c r="DT113" s="1049"/>
      <c r="DU113" s="1050"/>
      <c r="DV113" s="1052" t="s">
        <v>415</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20787</v>
      </c>
      <c r="AB114" s="1049"/>
      <c r="AC114" s="1049"/>
      <c r="AD114" s="1049"/>
      <c r="AE114" s="1050"/>
      <c r="AF114" s="1051">
        <v>27379</v>
      </c>
      <c r="AG114" s="1049"/>
      <c r="AH114" s="1049"/>
      <c r="AI114" s="1049"/>
      <c r="AJ114" s="1050"/>
      <c r="AK114" s="1051">
        <v>63379</v>
      </c>
      <c r="AL114" s="1049"/>
      <c r="AM114" s="1049"/>
      <c r="AN114" s="1049"/>
      <c r="AO114" s="1050"/>
      <c r="AP114" s="1052">
        <v>1.2</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257135</v>
      </c>
      <c r="BR114" s="1010"/>
      <c r="BS114" s="1010"/>
      <c r="BT114" s="1010"/>
      <c r="BU114" s="1010"/>
      <c r="BV114" s="1010">
        <v>270739</v>
      </c>
      <c r="BW114" s="1010"/>
      <c r="BX114" s="1010"/>
      <c r="BY114" s="1010"/>
      <c r="BZ114" s="1010"/>
      <c r="CA114" s="1010">
        <v>317484</v>
      </c>
      <c r="CB114" s="1010"/>
      <c r="CC114" s="1010"/>
      <c r="CD114" s="1010"/>
      <c r="CE114" s="1010"/>
      <c r="CF114" s="1004">
        <v>6.2</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440</v>
      </c>
      <c r="DH114" s="1049"/>
      <c r="DI114" s="1049"/>
      <c r="DJ114" s="1049"/>
      <c r="DK114" s="1050"/>
      <c r="DL114" s="1051" t="s">
        <v>415</v>
      </c>
      <c r="DM114" s="1049"/>
      <c r="DN114" s="1049"/>
      <c r="DO114" s="1049"/>
      <c r="DP114" s="1050"/>
      <c r="DQ114" s="1051" t="s">
        <v>415</v>
      </c>
      <c r="DR114" s="1049"/>
      <c r="DS114" s="1049"/>
      <c r="DT114" s="1049"/>
      <c r="DU114" s="1050"/>
      <c r="DV114" s="1052" t="s">
        <v>415</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135</v>
      </c>
      <c r="AB115" s="1024"/>
      <c r="AC115" s="1024"/>
      <c r="AD115" s="1024"/>
      <c r="AE115" s="1025"/>
      <c r="AF115" s="1026">
        <v>135</v>
      </c>
      <c r="AG115" s="1024"/>
      <c r="AH115" s="1024"/>
      <c r="AI115" s="1024"/>
      <c r="AJ115" s="1025"/>
      <c r="AK115" s="1026">
        <v>154</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763</v>
      </c>
      <c r="BR115" s="1010"/>
      <c r="BS115" s="1010"/>
      <c r="BT115" s="1010"/>
      <c r="BU115" s="1010"/>
      <c r="BV115" s="1010">
        <v>706</v>
      </c>
      <c r="BW115" s="1010"/>
      <c r="BX115" s="1010"/>
      <c r="BY115" s="1010"/>
      <c r="BZ115" s="1010"/>
      <c r="CA115" s="1010">
        <v>651</v>
      </c>
      <c r="CB115" s="1010"/>
      <c r="CC115" s="1010"/>
      <c r="CD115" s="1010"/>
      <c r="CE115" s="1010"/>
      <c r="CF115" s="1004">
        <v>0</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38700</v>
      </c>
      <c r="DH115" s="1049"/>
      <c r="DI115" s="1049"/>
      <c r="DJ115" s="1049"/>
      <c r="DK115" s="1050"/>
      <c r="DL115" s="1051">
        <v>38700</v>
      </c>
      <c r="DM115" s="1049"/>
      <c r="DN115" s="1049"/>
      <c r="DO115" s="1049"/>
      <c r="DP115" s="1050"/>
      <c r="DQ115" s="1051">
        <v>38700</v>
      </c>
      <c r="DR115" s="1049"/>
      <c r="DS115" s="1049"/>
      <c r="DT115" s="1049"/>
      <c r="DU115" s="1050"/>
      <c r="DV115" s="1052">
        <v>0.8</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415</v>
      </c>
      <c r="AB116" s="1049"/>
      <c r="AC116" s="1049"/>
      <c r="AD116" s="1049"/>
      <c r="AE116" s="1050"/>
      <c r="AF116" s="1051" t="s">
        <v>451</v>
      </c>
      <c r="AG116" s="1049"/>
      <c r="AH116" s="1049"/>
      <c r="AI116" s="1049"/>
      <c r="AJ116" s="1050"/>
      <c r="AK116" s="1051" t="s">
        <v>415</v>
      </c>
      <c r="AL116" s="1049"/>
      <c r="AM116" s="1049"/>
      <c r="AN116" s="1049"/>
      <c r="AO116" s="1050"/>
      <c r="AP116" s="1052" t="s">
        <v>451</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415</v>
      </c>
      <c r="BR116" s="1010"/>
      <c r="BS116" s="1010"/>
      <c r="BT116" s="1010"/>
      <c r="BU116" s="1010"/>
      <c r="BV116" s="1010" t="s">
        <v>415</v>
      </c>
      <c r="BW116" s="1010"/>
      <c r="BX116" s="1010"/>
      <c r="BY116" s="1010"/>
      <c r="BZ116" s="1010"/>
      <c r="CA116" s="1010" t="s">
        <v>440</v>
      </c>
      <c r="CB116" s="1010"/>
      <c r="CC116" s="1010"/>
      <c r="CD116" s="1010"/>
      <c r="CE116" s="1010"/>
      <c r="CF116" s="1004" t="s">
        <v>415</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415</v>
      </c>
      <c r="DH116" s="1049"/>
      <c r="DI116" s="1049"/>
      <c r="DJ116" s="1049"/>
      <c r="DK116" s="1050"/>
      <c r="DL116" s="1051" t="s">
        <v>415</v>
      </c>
      <c r="DM116" s="1049"/>
      <c r="DN116" s="1049"/>
      <c r="DO116" s="1049"/>
      <c r="DP116" s="1050"/>
      <c r="DQ116" s="1051" t="s">
        <v>445</v>
      </c>
      <c r="DR116" s="1049"/>
      <c r="DS116" s="1049"/>
      <c r="DT116" s="1049"/>
      <c r="DU116" s="1050"/>
      <c r="DV116" s="1052" t="s">
        <v>440</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1089024</v>
      </c>
      <c r="AB117" s="1067"/>
      <c r="AC117" s="1067"/>
      <c r="AD117" s="1067"/>
      <c r="AE117" s="1068"/>
      <c r="AF117" s="1069">
        <v>1126564</v>
      </c>
      <c r="AG117" s="1067"/>
      <c r="AH117" s="1067"/>
      <c r="AI117" s="1067"/>
      <c r="AJ117" s="1068"/>
      <c r="AK117" s="1069">
        <v>1167319</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451</v>
      </c>
      <c r="BW117" s="1010"/>
      <c r="BX117" s="1010"/>
      <c r="BY117" s="1010"/>
      <c r="BZ117" s="1010"/>
      <c r="CA117" s="1010" t="s">
        <v>451</v>
      </c>
      <c r="CB117" s="1010"/>
      <c r="CC117" s="1010"/>
      <c r="CD117" s="1010"/>
      <c r="CE117" s="1010"/>
      <c r="CF117" s="1004" t="s">
        <v>451</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445</v>
      </c>
      <c r="DH117" s="1049"/>
      <c r="DI117" s="1049"/>
      <c r="DJ117" s="1049"/>
      <c r="DK117" s="1050"/>
      <c r="DL117" s="1051" t="s">
        <v>445</v>
      </c>
      <c r="DM117" s="1049"/>
      <c r="DN117" s="1049"/>
      <c r="DO117" s="1049"/>
      <c r="DP117" s="1050"/>
      <c r="DQ117" s="1051" t="s">
        <v>445</v>
      </c>
      <c r="DR117" s="1049"/>
      <c r="DS117" s="1049"/>
      <c r="DT117" s="1049"/>
      <c r="DU117" s="1050"/>
      <c r="DV117" s="1052" t="s">
        <v>445</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309</v>
      </c>
      <c r="AG118" s="975"/>
      <c r="AH118" s="975"/>
      <c r="AI118" s="975"/>
      <c r="AJ118" s="976"/>
      <c r="AK118" s="974" t="s">
        <v>308</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440</v>
      </c>
      <c r="BR118" s="1088"/>
      <c r="BS118" s="1088"/>
      <c r="BT118" s="1088"/>
      <c r="BU118" s="1088"/>
      <c r="BV118" s="1088" t="s">
        <v>465</v>
      </c>
      <c r="BW118" s="1088"/>
      <c r="BX118" s="1088"/>
      <c r="BY118" s="1088"/>
      <c r="BZ118" s="1088"/>
      <c r="CA118" s="1088" t="s">
        <v>466</v>
      </c>
      <c r="CB118" s="1088"/>
      <c r="CC118" s="1088"/>
      <c r="CD118" s="1088"/>
      <c r="CE118" s="1088"/>
      <c r="CF118" s="1004" t="s">
        <v>466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440</v>
      </c>
      <c r="DH118" s="1049"/>
      <c r="DI118" s="1049"/>
      <c r="DJ118" s="1049"/>
      <c r="DK118" s="1050"/>
      <c r="DL118" s="1051" t="s">
        <v>247</v>
      </c>
      <c r="DM118" s="1049"/>
      <c r="DN118" s="1049"/>
      <c r="DO118" s="1049"/>
      <c r="DP118" s="1050"/>
      <c r="DQ118" s="1051" t="s">
        <v>466</v>
      </c>
      <c r="DR118" s="1049"/>
      <c r="DS118" s="1049"/>
      <c r="DT118" s="1049"/>
      <c r="DU118" s="1050"/>
      <c r="DV118" s="1052" t="s">
        <v>247</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440</v>
      </c>
      <c r="AB119" s="982"/>
      <c r="AC119" s="982"/>
      <c r="AD119" s="982"/>
      <c r="AE119" s="983"/>
      <c r="AF119" s="984" t="s">
        <v>466</v>
      </c>
      <c r="AG119" s="982"/>
      <c r="AH119" s="982"/>
      <c r="AI119" s="982"/>
      <c r="AJ119" s="983"/>
      <c r="AK119" s="984" t="s">
        <v>465</v>
      </c>
      <c r="AL119" s="982"/>
      <c r="AM119" s="982"/>
      <c r="AN119" s="982"/>
      <c r="AO119" s="983"/>
      <c r="AP119" s="985" t="s">
        <v>468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469</v>
      </c>
      <c r="BP119" s="1096"/>
      <c r="BQ119" s="1087">
        <v>11795819</v>
      </c>
      <c r="BR119" s="1088"/>
      <c r="BS119" s="1088"/>
      <c r="BT119" s="1088"/>
      <c r="BU119" s="1088"/>
      <c r="BV119" s="1088">
        <v>11854068</v>
      </c>
      <c r="BW119" s="1088"/>
      <c r="BX119" s="1088"/>
      <c r="BY119" s="1088"/>
      <c r="BZ119" s="1088"/>
      <c r="CA119" s="1088">
        <v>11971226</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468</v>
      </c>
      <c r="DH119" s="1074"/>
      <c r="DI119" s="1074"/>
      <c r="DJ119" s="1074"/>
      <c r="DK119" s="1075"/>
      <c r="DL119" s="1073" t="s">
        <v>247</v>
      </c>
      <c r="DM119" s="1074"/>
      <c r="DN119" s="1074"/>
      <c r="DO119" s="1074"/>
      <c r="DP119" s="1075"/>
      <c r="DQ119" s="1073" t="s">
        <v>440</v>
      </c>
      <c r="DR119" s="1074"/>
      <c r="DS119" s="1074"/>
      <c r="DT119" s="1074"/>
      <c r="DU119" s="1075"/>
      <c r="DV119" s="1076" t="s">
        <v>440</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440</v>
      </c>
      <c r="AB120" s="1049"/>
      <c r="AC120" s="1049"/>
      <c r="AD120" s="1049"/>
      <c r="AE120" s="1050"/>
      <c r="AF120" s="1051" t="s">
        <v>465</v>
      </c>
      <c r="AG120" s="1049"/>
      <c r="AH120" s="1049"/>
      <c r="AI120" s="1049"/>
      <c r="AJ120" s="1050"/>
      <c r="AK120" s="1051" t="s">
        <v>471</v>
      </c>
      <c r="AL120" s="1049"/>
      <c r="AM120" s="1049"/>
      <c r="AN120" s="1049"/>
      <c r="AO120" s="1050"/>
      <c r="AP120" s="1052" t="s">
        <v>471</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6079283</v>
      </c>
      <c r="BR120" s="1017"/>
      <c r="BS120" s="1017"/>
      <c r="BT120" s="1017"/>
      <c r="BU120" s="1017"/>
      <c r="BV120" s="1017">
        <v>6330784</v>
      </c>
      <c r="BW120" s="1017"/>
      <c r="BX120" s="1017"/>
      <c r="BY120" s="1017"/>
      <c r="BZ120" s="1017"/>
      <c r="CA120" s="1017">
        <v>6186661</v>
      </c>
      <c r="CB120" s="1017"/>
      <c r="CC120" s="1017"/>
      <c r="CD120" s="1017"/>
      <c r="CE120" s="1017"/>
      <c r="CF120" s="1031">
        <v>120.1</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2007725</v>
      </c>
      <c r="DH120" s="1017"/>
      <c r="DI120" s="1017"/>
      <c r="DJ120" s="1017"/>
      <c r="DK120" s="1017"/>
      <c r="DL120" s="1017">
        <v>1652564</v>
      </c>
      <c r="DM120" s="1017"/>
      <c r="DN120" s="1017"/>
      <c r="DO120" s="1017"/>
      <c r="DP120" s="1017"/>
      <c r="DQ120" s="1017">
        <v>1424321</v>
      </c>
      <c r="DR120" s="1017"/>
      <c r="DS120" s="1017"/>
      <c r="DT120" s="1017"/>
      <c r="DU120" s="1017"/>
      <c r="DV120" s="1018">
        <v>27.7</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440</v>
      </c>
      <c r="AB121" s="1049"/>
      <c r="AC121" s="1049"/>
      <c r="AD121" s="1049"/>
      <c r="AE121" s="1050"/>
      <c r="AF121" s="1051" t="s">
        <v>465</v>
      </c>
      <c r="AG121" s="1049"/>
      <c r="AH121" s="1049"/>
      <c r="AI121" s="1049"/>
      <c r="AJ121" s="1050"/>
      <c r="AK121" s="1051" t="s">
        <v>440</v>
      </c>
      <c r="AL121" s="1049"/>
      <c r="AM121" s="1049"/>
      <c r="AN121" s="1049"/>
      <c r="AO121" s="1050"/>
      <c r="AP121" s="1052" t="s">
        <v>466</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2742786</v>
      </c>
      <c r="BR121" s="1010"/>
      <c r="BS121" s="1010"/>
      <c r="BT121" s="1010"/>
      <c r="BU121" s="1010"/>
      <c r="BV121" s="1010">
        <v>2657388</v>
      </c>
      <c r="BW121" s="1010"/>
      <c r="BX121" s="1010"/>
      <c r="BY121" s="1010"/>
      <c r="BZ121" s="1010"/>
      <c r="CA121" s="1010">
        <v>2518776</v>
      </c>
      <c r="CB121" s="1010"/>
      <c r="CC121" s="1010"/>
      <c r="CD121" s="1010"/>
      <c r="CE121" s="1010"/>
      <c r="CF121" s="1004">
        <v>48.9</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70247</v>
      </c>
      <c r="DH121" s="1010"/>
      <c r="DI121" s="1010"/>
      <c r="DJ121" s="1010"/>
      <c r="DK121" s="1010"/>
      <c r="DL121" s="1010">
        <v>68459</v>
      </c>
      <c r="DM121" s="1010"/>
      <c r="DN121" s="1010"/>
      <c r="DO121" s="1010"/>
      <c r="DP121" s="1010"/>
      <c r="DQ121" s="1010">
        <v>68189</v>
      </c>
      <c r="DR121" s="1010"/>
      <c r="DS121" s="1010"/>
      <c r="DT121" s="1010"/>
      <c r="DU121" s="1010"/>
      <c r="DV121" s="1011">
        <v>1.3</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465</v>
      </c>
      <c r="AB122" s="1049"/>
      <c r="AC122" s="1049"/>
      <c r="AD122" s="1049"/>
      <c r="AE122" s="1050"/>
      <c r="AF122" s="1051" t="s">
        <v>471</v>
      </c>
      <c r="AG122" s="1049"/>
      <c r="AH122" s="1049"/>
      <c r="AI122" s="1049"/>
      <c r="AJ122" s="1050"/>
      <c r="AK122" s="1051" t="s">
        <v>247</v>
      </c>
      <c r="AL122" s="1049"/>
      <c r="AM122" s="1049"/>
      <c r="AN122" s="1049"/>
      <c r="AO122" s="1050"/>
      <c r="AP122" s="1052" t="s">
        <v>465</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8857124</v>
      </c>
      <c r="BR122" s="1088"/>
      <c r="BS122" s="1088"/>
      <c r="BT122" s="1088"/>
      <c r="BU122" s="1088"/>
      <c r="BV122" s="1088">
        <v>8717147</v>
      </c>
      <c r="BW122" s="1088"/>
      <c r="BX122" s="1088"/>
      <c r="BY122" s="1088"/>
      <c r="BZ122" s="1088"/>
      <c r="CA122" s="1088">
        <v>8586145</v>
      </c>
      <c r="CB122" s="1088"/>
      <c r="CC122" s="1088"/>
      <c r="CD122" s="1088"/>
      <c r="CE122" s="1088"/>
      <c r="CF122" s="1108">
        <v>166.7</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24270</v>
      </c>
      <c r="DH122" s="1010"/>
      <c r="DI122" s="1010"/>
      <c r="DJ122" s="1010"/>
      <c r="DK122" s="1010"/>
      <c r="DL122" s="1010">
        <v>9175</v>
      </c>
      <c r="DM122" s="1010"/>
      <c r="DN122" s="1010"/>
      <c r="DO122" s="1010"/>
      <c r="DP122" s="1010"/>
      <c r="DQ122" s="1010">
        <v>10163</v>
      </c>
      <c r="DR122" s="1010"/>
      <c r="DS122" s="1010"/>
      <c r="DT122" s="1010"/>
      <c r="DU122" s="1010"/>
      <c r="DV122" s="1011">
        <v>0.2</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466</v>
      </c>
      <c r="AB123" s="1049"/>
      <c r="AC123" s="1049"/>
      <c r="AD123" s="1049"/>
      <c r="AE123" s="1050"/>
      <c r="AF123" s="1051" t="s">
        <v>465</v>
      </c>
      <c r="AG123" s="1049"/>
      <c r="AH123" s="1049"/>
      <c r="AI123" s="1049"/>
      <c r="AJ123" s="1050"/>
      <c r="AK123" s="1051" t="s">
        <v>465</v>
      </c>
      <c r="AL123" s="1049"/>
      <c r="AM123" s="1049"/>
      <c r="AN123" s="1049"/>
      <c r="AO123" s="1050"/>
      <c r="AP123" s="1052" t="s">
        <v>247</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481</v>
      </c>
      <c r="BP123" s="1096"/>
      <c r="BQ123" s="1155">
        <v>17679193</v>
      </c>
      <c r="BR123" s="1156"/>
      <c r="BS123" s="1156"/>
      <c r="BT123" s="1156"/>
      <c r="BU123" s="1156"/>
      <c r="BV123" s="1156">
        <v>17705319</v>
      </c>
      <c r="BW123" s="1156"/>
      <c r="BX123" s="1156"/>
      <c r="BY123" s="1156"/>
      <c r="BZ123" s="1156"/>
      <c r="CA123" s="1156">
        <v>17291582</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465</v>
      </c>
      <c r="DH123" s="1049"/>
      <c r="DI123" s="1049"/>
      <c r="DJ123" s="1049"/>
      <c r="DK123" s="1050"/>
      <c r="DL123" s="1051" t="s">
        <v>466</v>
      </c>
      <c r="DM123" s="1049"/>
      <c r="DN123" s="1049"/>
      <c r="DO123" s="1049"/>
      <c r="DP123" s="1050"/>
      <c r="DQ123" s="1051" t="s">
        <v>466</v>
      </c>
      <c r="DR123" s="1049"/>
      <c r="DS123" s="1049"/>
      <c r="DT123" s="1049"/>
      <c r="DU123" s="1050"/>
      <c r="DV123" s="1052" t="s">
        <v>466</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466</v>
      </c>
      <c r="AB124" s="1049"/>
      <c r="AC124" s="1049"/>
      <c r="AD124" s="1049"/>
      <c r="AE124" s="1050"/>
      <c r="AF124" s="1051" t="s">
        <v>471</v>
      </c>
      <c r="AG124" s="1049"/>
      <c r="AH124" s="1049"/>
      <c r="AI124" s="1049"/>
      <c r="AJ124" s="1050"/>
      <c r="AK124" s="1051" t="s">
        <v>440</v>
      </c>
      <c r="AL124" s="1049"/>
      <c r="AM124" s="1049"/>
      <c r="AN124" s="1049"/>
      <c r="AO124" s="1050"/>
      <c r="AP124" s="1052" t="s">
        <v>466</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466</v>
      </c>
      <c r="BR124" s="1118"/>
      <c r="BS124" s="1118"/>
      <c r="BT124" s="1118"/>
      <c r="BU124" s="1118"/>
      <c r="BV124" s="1118" t="s">
        <v>466</v>
      </c>
      <c r="BW124" s="1118"/>
      <c r="BX124" s="1118"/>
      <c r="BY124" s="1118"/>
      <c r="BZ124" s="1118"/>
      <c r="CA124" s="1118" t="s">
        <v>465</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471</v>
      </c>
      <c r="DM124" s="1074"/>
      <c r="DN124" s="1074"/>
      <c r="DO124" s="1074"/>
      <c r="DP124" s="1075"/>
      <c r="DQ124" s="1073" t="s">
        <v>471</v>
      </c>
      <c r="DR124" s="1074"/>
      <c r="DS124" s="1074"/>
      <c r="DT124" s="1074"/>
      <c r="DU124" s="1075"/>
      <c r="DV124" s="1076" t="s">
        <v>471</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440</v>
      </c>
      <c r="AB125" s="1049"/>
      <c r="AC125" s="1049"/>
      <c r="AD125" s="1049"/>
      <c r="AE125" s="1050"/>
      <c r="AF125" s="1051" t="s">
        <v>471</v>
      </c>
      <c r="AG125" s="1049"/>
      <c r="AH125" s="1049"/>
      <c r="AI125" s="1049"/>
      <c r="AJ125" s="1050"/>
      <c r="AK125" s="1051" t="s">
        <v>440</v>
      </c>
      <c r="AL125" s="1049"/>
      <c r="AM125" s="1049"/>
      <c r="AN125" s="1049"/>
      <c r="AO125" s="1050"/>
      <c r="AP125" s="1052" t="s">
        <v>471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471</v>
      </c>
      <c r="DM125" s="1017"/>
      <c r="DN125" s="1017"/>
      <c r="DO125" s="1017"/>
      <c r="DP125" s="1017"/>
      <c r="DQ125" s="1017" t="s">
        <v>440</v>
      </c>
      <c r="DR125" s="1017"/>
      <c r="DS125" s="1017"/>
      <c r="DT125" s="1017"/>
      <c r="DU125" s="1017"/>
      <c r="DV125" s="1018" t="s">
        <v>471</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440</v>
      </c>
      <c r="AB126" s="1049"/>
      <c r="AC126" s="1049"/>
      <c r="AD126" s="1049"/>
      <c r="AE126" s="1050"/>
      <c r="AF126" s="1051" t="s">
        <v>471</v>
      </c>
      <c r="AG126" s="1049"/>
      <c r="AH126" s="1049"/>
      <c r="AI126" s="1049"/>
      <c r="AJ126" s="1050"/>
      <c r="AK126" s="1051" t="s">
        <v>440</v>
      </c>
      <c r="AL126" s="1049"/>
      <c r="AM126" s="1049"/>
      <c r="AN126" s="1049"/>
      <c r="AO126" s="1050"/>
      <c r="AP126" s="1052" t="s">
        <v>440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471</v>
      </c>
      <c r="DH126" s="1010"/>
      <c r="DI126" s="1010"/>
      <c r="DJ126" s="1010"/>
      <c r="DK126" s="1010"/>
      <c r="DL126" s="1010" t="s">
        <v>471</v>
      </c>
      <c r="DM126" s="1010"/>
      <c r="DN126" s="1010"/>
      <c r="DO126" s="1010"/>
      <c r="DP126" s="1010"/>
      <c r="DQ126" s="1010" t="s">
        <v>440</v>
      </c>
      <c r="DR126" s="1010"/>
      <c r="DS126" s="1010"/>
      <c r="DT126" s="1010"/>
      <c r="DU126" s="1010"/>
      <c r="DV126" s="1011" t="s">
        <v>440</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135</v>
      </c>
      <c r="AB127" s="1049"/>
      <c r="AC127" s="1049"/>
      <c r="AD127" s="1049"/>
      <c r="AE127" s="1050"/>
      <c r="AF127" s="1051">
        <v>135</v>
      </c>
      <c r="AG127" s="1049"/>
      <c r="AH127" s="1049"/>
      <c r="AI127" s="1049"/>
      <c r="AJ127" s="1050"/>
      <c r="AK127" s="1051">
        <v>154</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471</v>
      </c>
      <c r="DH127" s="1010"/>
      <c r="DI127" s="1010"/>
      <c r="DJ127" s="1010"/>
      <c r="DK127" s="1010"/>
      <c r="DL127" s="1010" t="s">
        <v>440</v>
      </c>
      <c r="DM127" s="1010"/>
      <c r="DN127" s="1010"/>
      <c r="DO127" s="1010"/>
      <c r="DP127" s="1010"/>
      <c r="DQ127" s="1010" t="s">
        <v>471</v>
      </c>
      <c r="DR127" s="1010"/>
      <c r="DS127" s="1010"/>
      <c r="DT127" s="1010"/>
      <c r="DU127" s="1010"/>
      <c r="DV127" s="1011" t="s">
        <v>471</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217523</v>
      </c>
      <c r="AB128" s="1138"/>
      <c r="AC128" s="1138"/>
      <c r="AD128" s="1138"/>
      <c r="AE128" s="1139"/>
      <c r="AF128" s="1140">
        <v>183976</v>
      </c>
      <c r="AG128" s="1138"/>
      <c r="AH128" s="1138"/>
      <c r="AI128" s="1138"/>
      <c r="AJ128" s="1139"/>
      <c r="AK128" s="1140">
        <v>157450</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440</v>
      </c>
      <c r="BG128" s="1145"/>
      <c r="BH128" s="1145"/>
      <c r="BI128" s="1145"/>
      <c r="BJ128" s="1145"/>
      <c r="BK128" s="1145"/>
      <c r="BL128" s="1146"/>
      <c r="BM128" s="1144">
        <v>14.49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763</v>
      </c>
      <c r="DH128" s="1130"/>
      <c r="DI128" s="1130"/>
      <c r="DJ128" s="1130"/>
      <c r="DK128" s="1130"/>
      <c r="DL128" s="1130">
        <v>706</v>
      </c>
      <c r="DM128" s="1130"/>
      <c r="DN128" s="1130"/>
      <c r="DO128" s="1130"/>
      <c r="DP128" s="1130"/>
      <c r="DQ128" s="1130">
        <v>651</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5895280</v>
      </c>
      <c r="AB129" s="1049"/>
      <c r="AC129" s="1049"/>
      <c r="AD129" s="1049"/>
      <c r="AE129" s="1050"/>
      <c r="AF129" s="1051">
        <v>5896444</v>
      </c>
      <c r="AG129" s="1049"/>
      <c r="AH129" s="1049"/>
      <c r="AI129" s="1049"/>
      <c r="AJ129" s="1050"/>
      <c r="AK129" s="1051">
        <v>5912585</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440</v>
      </c>
      <c r="BG129" s="1159"/>
      <c r="BH129" s="1159"/>
      <c r="BI129" s="1159"/>
      <c r="BJ129" s="1159"/>
      <c r="BK129" s="1159"/>
      <c r="BL129" s="1160"/>
      <c r="BM129" s="1158">
        <v>19.489999999999998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816740</v>
      </c>
      <c r="AB130" s="1049"/>
      <c r="AC130" s="1049"/>
      <c r="AD130" s="1049"/>
      <c r="AE130" s="1050"/>
      <c r="AF130" s="1051">
        <v>795689</v>
      </c>
      <c r="AG130" s="1049"/>
      <c r="AH130" s="1049"/>
      <c r="AI130" s="1049"/>
      <c r="AJ130" s="1050"/>
      <c r="AK130" s="1051">
        <v>763399</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2.9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5078540</v>
      </c>
      <c r="AB131" s="1074"/>
      <c r="AC131" s="1074"/>
      <c r="AD131" s="1074"/>
      <c r="AE131" s="1075"/>
      <c r="AF131" s="1073">
        <v>5100755</v>
      </c>
      <c r="AG131" s="1074"/>
      <c r="AH131" s="1074"/>
      <c r="AI131" s="1074"/>
      <c r="AJ131" s="1075"/>
      <c r="AK131" s="1073">
        <v>5149186</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t="s">
        <v>466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1.078282341</v>
      </c>
      <c r="AB132" s="1190"/>
      <c r="AC132" s="1190"/>
      <c r="AD132" s="1190"/>
      <c r="AE132" s="1191"/>
      <c r="AF132" s="1192">
        <v>2.8799462039999999</v>
      </c>
      <c r="AG132" s="1190"/>
      <c r="AH132" s="1190"/>
      <c r="AI132" s="1190"/>
      <c r="AJ132" s="1191"/>
      <c r="AK132" s="1192">
        <v>4.7865818009999996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0.1</v>
      </c>
      <c r="AB133" s="1173"/>
      <c r="AC133" s="1173"/>
      <c r="AD133" s="1173"/>
      <c r="AE133" s="1174"/>
      <c r="AF133" s="1172">
        <v>1</v>
      </c>
      <c r="AG133" s="1173"/>
      <c r="AH133" s="1173"/>
      <c r="AI133" s="1173"/>
      <c r="AJ133" s="1174"/>
      <c r="AK133" s="1172">
        <v>2.9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n/Dz7woAOWldpiJKpINRXUmJz4Guxj052+5By5EIT073KN+/U5wDBB1iwZwZlJzALAWbLIPd5HvkLX90ZWiiw==" saltValue="r8djuF6t1PD4D5GmXiqJ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H30" activeCellId="1" sqref="A1 AH30:AX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5qws39F+ZF5HDNmzL85rsuQu/h9qPoTCCt0TrddJR/X4XB/CXoszz/4dRW/YA3HTJGjAiasfQrPEOJwY+RQ1w==" saltValue="fo8mQ7v1jToZZhz7eGIF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H30" activeCellId="1" sqref="A1 AH30:AX3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09+cAOO99CpxVg4cQjYYk29XKvSNbvcPrr1t0mhIBg2j1iWlW4nMmWGo3iumbr9CSVSMpNDdOBcYNn7st0h2g==" saltValue="WXmnxyFvKYhbkhYu8xVo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32" sqref="AK32:AN32"/>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1367701</v>
      </c>
      <c r="AP9" s="312">
        <v>45561</v>
      </c>
      <c r="AQ9" s="313">
        <v>56489</v>
      </c>
      <c r="AR9" s="314">
        <v>-19.3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73281</v>
      </c>
      <c r="AP10" s="315">
        <v>2441</v>
      </c>
      <c r="AQ10" s="316">
        <v>5759</v>
      </c>
      <c r="AR10" s="317">
        <v>-57.6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7284</v>
      </c>
      <c r="AP11" s="315">
        <v>243</v>
      </c>
      <c r="AQ11" s="316">
        <v>8418</v>
      </c>
      <c r="AR11" s="317">
        <v>-97.1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199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11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135899</v>
      </c>
      <c r="AP14" s="315">
        <v>4527</v>
      </c>
      <c r="AQ14" s="316">
        <v>2749</v>
      </c>
      <c r="AR14" s="317">
        <v>64.7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58915</v>
      </c>
      <c r="AP15" s="315">
        <v>1963</v>
      </c>
      <c r="AQ15" s="316">
        <v>1213</v>
      </c>
      <c r="AR15" s="317">
        <v>61.8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-112863</v>
      </c>
      <c r="AP16" s="315">
        <v>-3760</v>
      </c>
      <c r="AQ16" s="316">
        <v>-4842</v>
      </c>
      <c r="AR16" s="317">
        <v>-22.3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1530217</v>
      </c>
      <c r="AP17" s="315">
        <v>50975</v>
      </c>
      <c r="AQ17" s="316">
        <v>69997</v>
      </c>
      <c r="AR17" s="317">
        <v>-27.2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4.8</v>
      </c>
      <c r="AP21" s="328">
        <v>6.51</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99.2</v>
      </c>
      <c r="AP22" s="333">
        <v>97.2</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882639</v>
      </c>
      <c r="AP32" s="342">
        <v>29403</v>
      </c>
      <c r="AQ32" s="343">
        <v>31531</v>
      </c>
      <c r="AR32" s="344">
        <v>-6.7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221147</v>
      </c>
      <c r="AP35" s="342">
        <v>7367</v>
      </c>
      <c r="AQ35" s="343">
        <v>9647</v>
      </c>
      <c r="AR35" s="344">
        <v>-23.6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63379</v>
      </c>
      <c r="AP36" s="342">
        <v>2111</v>
      </c>
      <c r="AQ36" s="343">
        <v>2316</v>
      </c>
      <c r="AR36" s="344">
        <v>-8.9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154</v>
      </c>
      <c r="AP37" s="342">
        <v>5</v>
      </c>
      <c r="AQ37" s="343">
        <v>1006</v>
      </c>
      <c r="AR37" s="344">
        <v>-99.5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-157450</v>
      </c>
      <c r="AP39" s="342">
        <v>-5245</v>
      </c>
      <c r="AQ39" s="343">
        <v>-3160</v>
      </c>
      <c r="AR39" s="344">
        <v>66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-763399</v>
      </c>
      <c r="AP40" s="342">
        <v>-25431</v>
      </c>
      <c r="AQ40" s="343">
        <v>-28415</v>
      </c>
      <c r="AR40" s="344">
        <v>-10.5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246470</v>
      </c>
      <c r="AP41" s="342">
        <v>8210</v>
      </c>
      <c r="AQ41" s="343">
        <v>12925</v>
      </c>
      <c r="AR41" s="344">
        <v>-36.5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1557218</v>
      </c>
      <c r="AN51" s="364">
        <v>51135</v>
      </c>
      <c r="AO51" s="365">
        <v>-4.7</v>
      </c>
      <c r="AP51" s="366">
        <v>53292</v>
      </c>
      <c r="AQ51" s="367">
        <v>0</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417251</v>
      </c>
      <c r="AN52" s="372">
        <v>13701</v>
      </c>
      <c r="AO52" s="373">
        <v>-18.8</v>
      </c>
      <c r="AP52" s="374">
        <v>28900</v>
      </c>
      <c r="AQ52" s="375">
        <v>18.899999999999999</v>
      </c>
      <c r="AR52" s="376">
        <v>-37.700000000000003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1531663</v>
      </c>
      <c r="AN53" s="364">
        <v>50813</v>
      </c>
      <c r="AO53" s="365">
        <v>-0.6</v>
      </c>
      <c r="AP53" s="366">
        <v>49919</v>
      </c>
      <c r="AQ53" s="367">
        <v>-6.3</v>
      </c>
      <c r="AR53" s="368">
        <v>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451312</v>
      </c>
      <c r="AN54" s="372">
        <v>14972</v>
      </c>
      <c r="AO54" s="373">
        <v>9.3000000000000007</v>
      </c>
      <c r="AP54" s="374">
        <v>26398</v>
      </c>
      <c r="AQ54" s="375">
        <v>-8.6999999999999993</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2114988</v>
      </c>
      <c r="AN55" s="364">
        <v>69783</v>
      </c>
      <c r="AO55" s="365">
        <v>37.299999999999997</v>
      </c>
      <c r="AP55" s="366">
        <v>47738</v>
      </c>
      <c r="AQ55" s="367">
        <v>-4.4000000000000004</v>
      </c>
      <c r="AR55" s="368">
        <v>41.7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411903</v>
      </c>
      <c r="AN56" s="372">
        <v>13591</v>
      </c>
      <c r="AO56" s="373">
        <v>-9.1999999999999993</v>
      </c>
      <c r="AP56" s="374">
        <v>24937</v>
      </c>
      <c r="AQ56" s="375">
        <v>-5.5</v>
      </c>
      <c r="AR56" s="376">
        <v>-3.7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2255033</v>
      </c>
      <c r="AN57" s="364">
        <v>74564</v>
      </c>
      <c r="AO57" s="365">
        <v>6.9</v>
      </c>
      <c r="AP57" s="366">
        <v>52191</v>
      </c>
      <c r="AQ57" s="367">
        <v>9.3000000000000007</v>
      </c>
      <c r="AR57" s="368">
        <v>-2.4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665319</v>
      </c>
      <c r="AN58" s="372">
        <v>21999</v>
      </c>
      <c r="AO58" s="373">
        <v>61.9</v>
      </c>
      <c r="AP58" s="374">
        <v>24843</v>
      </c>
      <c r="AQ58" s="375">
        <v>-0.4</v>
      </c>
      <c r="AR58" s="376">
        <v>62.3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2851265</v>
      </c>
      <c r="AN59" s="364">
        <v>94982</v>
      </c>
      <c r="AO59" s="365">
        <v>27.4</v>
      </c>
      <c r="AP59" s="366">
        <v>47387</v>
      </c>
      <c r="AQ59" s="367">
        <v>-9.1999999999999993</v>
      </c>
      <c r="AR59" s="368">
        <v>36.6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899281</v>
      </c>
      <c r="AN60" s="372">
        <v>29957</v>
      </c>
      <c r="AO60" s="373">
        <v>36.200000000000003</v>
      </c>
      <c r="AP60" s="374">
        <v>24928</v>
      </c>
      <c r="AQ60" s="375">
        <v>0.3</v>
      </c>
      <c r="AR60" s="376">
        <v>35.9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2062033</v>
      </c>
      <c r="AN61" s="379">
        <v>68255</v>
      </c>
      <c r="AO61" s="380">
        <v>13.3</v>
      </c>
      <c r="AP61" s="381">
        <v>50105</v>
      </c>
      <c r="AQ61" s="382">
        <v>-2.1</v>
      </c>
      <c r="AR61" s="368">
        <v>15.4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569013</v>
      </c>
      <c r="AN62" s="372">
        <v>18844</v>
      </c>
      <c r="AO62" s="373">
        <v>15.9</v>
      </c>
      <c r="AP62" s="374">
        <v>26001</v>
      </c>
      <c r="AQ62" s="375">
        <v>0.9</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Qo66mjdPAagMHcJy1agepJUWW6NaXW64Aprww0bdGoZlMXCyiJkMNKqm7Ha7b63ITdDKhBsZpHXuJHItkZihA==" saltValue="zXRxt3cA2yUHb6z+tHok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H30" activeCellId="1" sqref="A1 AH30:AX3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z31gqZJFr0fis2ernZQfIkOCcgyjwO6u1RofwyDab4t4IWW7i7Gt33Eue9wla6AmBv2SQq06UTpeE8f4z4Iw==" saltValue="sWf2LVcN/QpP6lngsckp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jWMCQc08AqtmtYMQYP8ZMsyj/meuDwEcXwtZR9H0Ddplo02GIVy4PDc3d3dmNfw07u/yFwP6bEfvEz3Z4V3tw==" saltValue="mojdgpIVCB7Rty2ZsiNj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H30" activeCellId="1" sqref="A1 AH30:AX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9.02</v>
      </c>
      <c r="G47" s="12">
        <v>9.9</v>
      </c>
      <c r="H47" s="12">
        <v>10.93</v>
      </c>
      <c r="I47" s="12">
        <v>11.58</v>
      </c>
      <c r="J47" s="13">
        <v>12.41</v>
      </c>
    </row>
    <row r="48" spans="2:10" ht="57.75" customHeight="1" x14ac:dyDescent="0.15">
      <c r="B48" s="14"/>
      <c r="C48" s="1234" t="s">
        <v>4</v>
      </c>
      <c r="D48" s="1234"/>
      <c r="E48" s="1235"/>
      <c r="F48" s="15">
        <v>6.54</v>
      </c>
      <c r="G48" s="16">
        <v>6.14</v>
      </c>
      <c r="H48" s="16">
        <v>6.37</v>
      </c>
      <c r="I48" s="16">
        <v>7.14</v>
      </c>
      <c r="J48" s="17">
        <v>6.29</v>
      </c>
    </row>
    <row r="49" spans="2:10" ht="57.75" customHeight="1" thickBot="1" x14ac:dyDescent="0.2">
      <c r="B49" s="18"/>
      <c r="C49" s="1236" t="s">
        <v>5</v>
      </c>
      <c r="D49" s="1236"/>
      <c r="E49" s="1237"/>
      <c r="F49" s="19">
        <v>0.87</v>
      </c>
      <c r="G49" s="20" t="s">
        <v>567</v>
      </c>
      <c r="H49" s="20">
        <v>0.08</v>
      </c>
      <c r="I49" s="20">
        <v>0.77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nxn2iZwgmJklS7IwEh/U43rjgj+khAbm45wQynSrZXx83iJpFCTgR8czzpiPeor8TMM7D/VvUWIZzzMD1Uhw==" saltValue="wV+xVtTc0XyaMTTiViLa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42" sqref="I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v>43.59</v>
      </c>
      <c r="G34" s="33">
        <v>48.71</v>
      </c>
      <c r="H34" s="33">
        <v>51.28</v>
      </c>
      <c r="I34" s="33">
        <v>52.24</v>
      </c>
      <c r="J34" s="34">
        <v>53.36</v>
      </c>
      <c r="K34" s="22"/>
      <c r="L34" s="22"/>
      <c r="M34" s="22"/>
      <c r="N34" s="22"/>
      <c r="O34" s="22"/>
      <c r="P34" s="22"/>
    </row>
    <row r="35" spans="1:16" ht="39" customHeight="1" x14ac:dyDescent="0.15">
      <c r="A35" s="22"/>
      <c r="B35" s="35"/>
      <c r="C35" s="1238" t="s">
        <v>570</v>
      </c>
      <c r="D35" s="1239"/>
      <c r="E35" s="1240"/>
      <c r="F35" s="36">
        <v>8.64</v>
      </c>
      <c r="G35" s="37">
        <v>8.32</v>
      </c>
      <c r="H35" s="37">
        <v>8.1199999999999992</v>
      </c>
      <c r="I35" s="37">
        <v>7.93</v>
      </c>
      <c r="J35" s="38">
        <v>7.37</v>
      </c>
      <c r="K35" s="22"/>
      <c r="L35" s="22"/>
      <c r="M35" s="22"/>
      <c r="N35" s="22"/>
      <c r="O35" s="22"/>
      <c r="P35" s="22"/>
    </row>
    <row r="36" spans="1:16" ht="39" customHeight="1" x14ac:dyDescent="0.15">
      <c r="A36" s="22"/>
      <c r="B36" s="35"/>
      <c r="C36" s="1238" t="s">
        <v>571</v>
      </c>
      <c r="D36" s="1239"/>
      <c r="E36" s="1240"/>
      <c r="F36" s="36">
        <v>6.54</v>
      </c>
      <c r="G36" s="37">
        <v>6.13</v>
      </c>
      <c r="H36" s="37">
        <v>6.36</v>
      </c>
      <c r="I36" s="37">
        <v>7.13</v>
      </c>
      <c r="J36" s="38">
        <v>6.28</v>
      </c>
      <c r="K36" s="22"/>
      <c r="L36" s="22"/>
      <c r="M36" s="22"/>
      <c r="N36" s="22"/>
      <c r="O36" s="22"/>
      <c r="P36" s="22"/>
    </row>
    <row r="37" spans="1:16" ht="39" customHeight="1" x14ac:dyDescent="0.15">
      <c r="A37" s="22"/>
      <c r="B37" s="35"/>
      <c r="C37" s="1238" t="s">
        <v>572</v>
      </c>
      <c r="D37" s="1239"/>
      <c r="E37" s="1240"/>
      <c r="F37" s="36">
        <v>1</v>
      </c>
      <c r="G37" s="37">
        <v>1.66</v>
      </c>
      <c r="H37" s="37">
        <v>2.58</v>
      </c>
      <c r="I37" s="37">
        <v>2.42</v>
      </c>
      <c r="J37" s="38">
        <v>1.73</v>
      </c>
      <c r="K37" s="22"/>
      <c r="L37" s="22"/>
      <c r="M37" s="22"/>
      <c r="N37" s="22"/>
      <c r="O37" s="22"/>
      <c r="P37" s="22"/>
    </row>
    <row r="38" spans="1:16" ht="39" customHeight="1" x14ac:dyDescent="0.15">
      <c r="A38" s="22"/>
      <c r="B38" s="35"/>
      <c r="C38" s="1238" t="s">
        <v>573</v>
      </c>
      <c r="D38" s="1239"/>
      <c r="E38" s="1240"/>
      <c r="F38" s="36">
        <v>0.04</v>
      </c>
      <c r="G38" s="37">
        <v>0.04</v>
      </c>
      <c r="H38" s="37">
        <v>0.04</v>
      </c>
      <c r="I38" s="37">
        <v>0.15</v>
      </c>
      <c r="J38" s="38">
        <v>0.16</v>
      </c>
      <c r="K38" s="22"/>
      <c r="L38" s="22"/>
      <c r="M38" s="22"/>
      <c r="N38" s="22"/>
      <c r="O38" s="22"/>
      <c r="P38" s="22"/>
    </row>
    <row r="39" spans="1:16" ht="39" customHeight="1" x14ac:dyDescent="0.15">
      <c r="A39" s="22"/>
      <c r="B39" s="35"/>
      <c r="C39" s="1238" t="s">
        <v>574</v>
      </c>
      <c r="D39" s="1239"/>
      <c r="E39" s="1240"/>
      <c r="F39" s="36">
        <v>0.02</v>
      </c>
      <c r="G39" s="37">
        <v>0.02</v>
      </c>
      <c r="H39" s="37">
        <v>0.1</v>
      </c>
      <c r="I39" s="37">
        <v>0.03</v>
      </c>
      <c r="J39" s="38">
        <v>0.03</v>
      </c>
      <c r="K39" s="22"/>
      <c r="L39" s="22"/>
      <c r="M39" s="22"/>
      <c r="N39" s="22"/>
      <c r="O39" s="22"/>
      <c r="P39" s="22"/>
    </row>
    <row r="40" spans="1:16" ht="39" customHeight="1" x14ac:dyDescent="0.15">
      <c r="A40" s="22"/>
      <c r="B40" s="35"/>
      <c r="C40" s="1238" t="s">
        <v>575</v>
      </c>
      <c r="D40" s="1239"/>
      <c r="E40" s="1240"/>
      <c r="F40" s="36">
        <v>0.02</v>
      </c>
      <c r="G40" s="37">
        <v>0.01</v>
      </c>
      <c r="H40" s="37">
        <v>0.01</v>
      </c>
      <c r="I40" s="37">
        <v>0.01</v>
      </c>
      <c r="J40" s="38">
        <v>0.01</v>
      </c>
      <c r="K40" s="22"/>
      <c r="L40" s="22"/>
      <c r="M40" s="22"/>
      <c r="N40" s="22"/>
      <c r="O40" s="22"/>
      <c r="P40" s="22"/>
    </row>
    <row r="41" spans="1:16" ht="39" customHeight="1" x14ac:dyDescent="0.15">
      <c r="A41" s="22"/>
      <c r="B41" s="35"/>
      <c r="C41" s="1238" t="s">
        <v>576</v>
      </c>
      <c r="D41" s="1239"/>
      <c r="E41" s="1240"/>
      <c r="F41" s="36">
        <v>0.68</v>
      </c>
      <c r="G41" s="37" t="s">
        <v>577</v>
      </c>
      <c r="H41" s="37">
        <v>0.87</v>
      </c>
      <c r="I41" s="37">
        <v>0.67</v>
      </c>
      <c r="J41" s="38">
        <v>0</v>
      </c>
      <c r="K41" s="22"/>
      <c r="L41" s="22"/>
      <c r="M41" s="22"/>
      <c r="N41" s="22"/>
      <c r="O41" s="22"/>
      <c r="P41" s="22"/>
    </row>
    <row r="42" spans="1:16" ht="39" customHeight="1" x14ac:dyDescent="0.15">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579</v>
      </c>
      <c r="D43" s="1242"/>
      <c r="E43" s="1243"/>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FhNhGJ3q6WBvK7Dg+R04Wo3z8O+34aJkt+vk4TEr6xY6iSNyVsZ21YWsiyGF6s7rC9O20JcngQHZQ1ujKDFJg==" saltValue="yNazIxKK+hcT12MVo+7K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962</v>
      </c>
      <c r="L45" s="60">
        <v>814</v>
      </c>
      <c r="M45" s="60">
        <v>792</v>
      </c>
      <c r="N45" s="60">
        <v>849</v>
      </c>
      <c r="O45" s="61">
        <v>883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341</v>
      </c>
      <c r="L48" s="64">
        <v>277</v>
      </c>
      <c r="M48" s="64">
        <v>276</v>
      </c>
      <c r="N48" s="64">
        <v>250</v>
      </c>
      <c r="O48" s="65">
        <v>221</v>
      </c>
      <c r="P48" s="48"/>
      <c r="Q48" s="48"/>
      <c r="R48" s="48"/>
      <c r="S48" s="48"/>
      <c r="T48" s="48"/>
      <c r="U48" s="48"/>
    </row>
    <row r="49" spans="1:21" ht="30.75" customHeight="1" x14ac:dyDescent="0.15">
      <c r="A49" s="48"/>
      <c r="B49" s="1248"/>
      <c r="C49" s="1249"/>
      <c r="D49" s="62"/>
      <c r="E49" s="1254" t="s">
        <v>16</v>
      </c>
      <c r="F49" s="1254"/>
      <c r="G49" s="1254"/>
      <c r="H49" s="1254"/>
      <c r="I49" s="1254"/>
      <c r="J49" s="1255"/>
      <c r="K49" s="63">
        <v>5</v>
      </c>
      <c r="L49" s="64">
        <v>20</v>
      </c>
      <c r="M49" s="64">
        <v>21</v>
      </c>
      <c r="N49" s="64">
        <v>27</v>
      </c>
      <c r="O49" s="65">
        <v>63</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1303</v>
      </c>
      <c r="L52" s="64">
        <v>1144</v>
      </c>
      <c r="M52" s="64">
        <v>1035</v>
      </c>
      <c r="N52" s="64">
        <v>979</v>
      </c>
      <c r="O52" s="65">
        <v>920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v>
      </c>
      <c r="L53" s="69">
        <v>-33</v>
      </c>
      <c r="M53" s="69">
        <v>54</v>
      </c>
      <c r="N53" s="69">
        <v>147</v>
      </c>
      <c r="O53" s="70">
        <v>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520</v>
      </c>
      <c r="L57" s="83" t="s">
        <v>520</v>
      </c>
      <c r="M57" s="83" t="s">
        <v>520</v>
      </c>
      <c r="N57" s="83" t="s">
        <v>520</v>
      </c>
      <c r="O57" s="84" t="s">
        <v>520</v>
      </c>
    </row>
    <row r="58" spans="1:21" ht="31.5" customHeight="1" thickBot="1" x14ac:dyDescent="0.2">
      <c r="B58" s="1264"/>
      <c r="C58" s="1265"/>
      <c r="D58" s="1269" t="s">
        <v>27</v>
      </c>
      <c r="E58" s="1270"/>
      <c r="F58" s="1270"/>
      <c r="G58" s="1270"/>
      <c r="H58" s="1270"/>
      <c r="I58" s="1270"/>
      <c r="J58" s="1271"/>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ziFN3hVaZXN7ha6WBoujBSOjafo5GyECDqyC2wjmFqf/nEc+k6s8t0O6zhAJsH80O9ZlKcxuLeq4C5vsq6w==" saltValue="pXmNYKlUqt5B1S4UG1y4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2" t="s">
        <v>30</v>
      </c>
      <c r="C41" s="1273"/>
      <c r="D41" s="101"/>
      <c r="E41" s="1278" t="s">
        <v>31</v>
      </c>
      <c r="F41" s="1278"/>
      <c r="G41" s="1278"/>
      <c r="H41" s="1279"/>
      <c r="I41" s="102">
        <v>8205</v>
      </c>
      <c r="J41" s="103">
        <v>8373</v>
      </c>
      <c r="K41" s="103">
        <v>8890</v>
      </c>
      <c r="L41" s="103">
        <v>9306</v>
      </c>
      <c r="M41" s="104">
        <v>9679</v>
      </c>
    </row>
    <row r="42" spans="2:13" ht="27.75" customHeight="1" x14ac:dyDescent="0.15">
      <c r="B42" s="1274"/>
      <c r="C42" s="1275"/>
      <c r="D42" s="105"/>
      <c r="E42" s="1280" t="s">
        <v>32</v>
      </c>
      <c r="F42" s="1280"/>
      <c r="G42" s="1280"/>
      <c r="H42" s="1281"/>
      <c r="I42" s="106">
        <v>39</v>
      </c>
      <c r="J42" s="107">
        <v>39</v>
      </c>
      <c r="K42" s="107">
        <v>39</v>
      </c>
      <c r="L42" s="107">
        <v>39</v>
      </c>
      <c r="M42" s="108">
        <v>39</v>
      </c>
    </row>
    <row r="43" spans="2:13" ht="27.75" customHeight="1" x14ac:dyDescent="0.15">
      <c r="B43" s="1274"/>
      <c r="C43" s="1275"/>
      <c r="D43" s="105"/>
      <c r="E43" s="1280" t="s">
        <v>33</v>
      </c>
      <c r="F43" s="1280"/>
      <c r="G43" s="1280"/>
      <c r="H43" s="1281"/>
      <c r="I43" s="106">
        <v>2935</v>
      </c>
      <c r="J43" s="107">
        <v>1806</v>
      </c>
      <c r="K43" s="107">
        <v>2102</v>
      </c>
      <c r="L43" s="107">
        <v>1730</v>
      </c>
      <c r="M43" s="108">
        <v>1503</v>
      </c>
    </row>
    <row r="44" spans="2:13" ht="27.75" customHeight="1" x14ac:dyDescent="0.15">
      <c r="B44" s="1274"/>
      <c r="C44" s="1275"/>
      <c r="D44" s="105"/>
      <c r="E44" s="1280" t="s">
        <v>34</v>
      </c>
      <c r="F44" s="1280"/>
      <c r="G44" s="1280"/>
      <c r="H44" s="1281"/>
      <c r="I44" s="106">
        <v>502</v>
      </c>
      <c r="J44" s="107">
        <v>506</v>
      </c>
      <c r="K44" s="107">
        <v>507</v>
      </c>
      <c r="L44" s="107">
        <v>508</v>
      </c>
      <c r="M44" s="108">
        <v>433</v>
      </c>
    </row>
    <row r="45" spans="2:13" ht="27.75" customHeight="1" x14ac:dyDescent="0.15">
      <c r="B45" s="1274"/>
      <c r="C45" s="1275"/>
      <c r="D45" s="105"/>
      <c r="E45" s="1280" t="s">
        <v>35</v>
      </c>
      <c r="F45" s="1280"/>
      <c r="G45" s="1280"/>
      <c r="H45" s="1281"/>
      <c r="I45" s="106">
        <v>139</v>
      </c>
      <c r="J45" s="107">
        <v>116</v>
      </c>
      <c r="K45" s="107">
        <v>257</v>
      </c>
      <c r="L45" s="107">
        <v>271</v>
      </c>
      <c r="M45" s="108">
        <v>317</v>
      </c>
    </row>
    <row r="46" spans="2:13" ht="27.75" customHeight="1" x14ac:dyDescent="0.15">
      <c r="B46" s="1274"/>
      <c r="C46" s="1275"/>
      <c r="D46" s="109"/>
      <c r="E46" s="1280" t="s">
        <v>36</v>
      </c>
      <c r="F46" s="1280"/>
      <c r="G46" s="1280"/>
      <c r="H46" s="1281"/>
      <c r="I46" s="106">
        <v>1</v>
      </c>
      <c r="J46" s="107">
        <v>1</v>
      </c>
      <c r="K46" s="107">
        <v>1</v>
      </c>
      <c r="L46" s="107">
        <v>1</v>
      </c>
      <c r="M46" s="108">
        <v>1</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5101</v>
      </c>
      <c r="J50" s="107">
        <v>5745</v>
      </c>
      <c r="K50" s="107">
        <v>6079</v>
      </c>
      <c r="L50" s="107">
        <v>6331</v>
      </c>
      <c r="M50" s="108">
        <v>6187</v>
      </c>
    </row>
    <row r="51" spans="2:13" ht="27.75" customHeight="1" x14ac:dyDescent="0.15">
      <c r="B51" s="1274"/>
      <c r="C51" s="1275"/>
      <c r="D51" s="105"/>
      <c r="E51" s="1280" t="s">
        <v>42</v>
      </c>
      <c r="F51" s="1280"/>
      <c r="G51" s="1280"/>
      <c r="H51" s="1281"/>
      <c r="I51" s="106">
        <v>2428</v>
      </c>
      <c r="J51" s="107">
        <v>2487</v>
      </c>
      <c r="K51" s="107">
        <v>2743</v>
      </c>
      <c r="L51" s="107">
        <v>2657</v>
      </c>
      <c r="M51" s="108">
        <v>2519</v>
      </c>
    </row>
    <row r="52" spans="2:13" ht="27.75" customHeight="1" x14ac:dyDescent="0.15">
      <c r="B52" s="1276"/>
      <c r="C52" s="1277"/>
      <c r="D52" s="105"/>
      <c r="E52" s="1280" t="s">
        <v>43</v>
      </c>
      <c r="F52" s="1280"/>
      <c r="G52" s="1280"/>
      <c r="H52" s="1281"/>
      <c r="I52" s="106">
        <v>9207</v>
      </c>
      <c r="J52" s="107">
        <v>8982</v>
      </c>
      <c r="K52" s="107">
        <v>8857</v>
      </c>
      <c r="L52" s="107">
        <v>8717</v>
      </c>
      <c r="M52" s="108">
        <v>8586</v>
      </c>
    </row>
    <row r="53" spans="2:13" ht="27.75" customHeight="1" thickBot="1" x14ac:dyDescent="0.2">
      <c r="B53" s="1287" t="s">
        <v>44</v>
      </c>
      <c r="C53" s="1288"/>
      <c r="D53" s="112"/>
      <c r="E53" s="1289" t="s">
        <v>45</v>
      </c>
      <c r="F53" s="1289"/>
      <c r="G53" s="1289"/>
      <c r="H53" s="1290"/>
      <c r="I53" s="113">
        <v>-4915</v>
      </c>
      <c r="J53" s="114">
        <v>-6373</v>
      </c>
      <c r="K53" s="114">
        <v>-5883</v>
      </c>
      <c r="L53" s="114">
        <v>-5851</v>
      </c>
      <c r="M53" s="115">
        <v>-5320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0HbzgZuiu1GBAx9rJKWl/x4/z6l8paUJLWPEZEoW8I/4vuxQztq+SmLts4nbvDsML7ky/0TEc6Einy5l5kD6A==" saltValue="guPbesaRfatu9GP9tNpI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H30" sqref="AH3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644</v>
      </c>
      <c r="G55" s="127">
        <v>683</v>
      </c>
      <c r="H55" s="128">
        <v>734</v>
      </c>
    </row>
    <row r="56" spans="2:8" ht="52.5" customHeight="1" x14ac:dyDescent="0.15">
      <c r="B56" s="129"/>
      <c r="C56" s="1301" t="s">
        <v>49</v>
      </c>
      <c r="D56" s="1301"/>
      <c r="E56" s="1302"/>
      <c r="F56" s="130">
        <v>1634</v>
      </c>
      <c r="G56" s="130">
        <v>1784</v>
      </c>
      <c r="H56" s="131">
        <v>1623</v>
      </c>
    </row>
    <row r="57" spans="2:8" ht="53.25" customHeight="1" x14ac:dyDescent="0.15">
      <c r="B57" s="129"/>
      <c r="C57" s="1303" t="s">
        <v>50</v>
      </c>
      <c r="D57" s="1303"/>
      <c r="E57" s="1304"/>
      <c r="F57" s="132">
        <v>3323</v>
      </c>
      <c r="G57" s="132">
        <v>3349</v>
      </c>
      <c r="H57" s="133">
        <v>3260</v>
      </c>
    </row>
    <row r="58" spans="2:8" ht="45.75" customHeight="1" x14ac:dyDescent="0.15">
      <c r="B58" s="134"/>
      <c r="C58" s="1291" t="s">
        <v>601</v>
      </c>
      <c r="D58" s="1292"/>
      <c r="E58" s="1293"/>
      <c r="F58" s="135">
        <v>2444</v>
      </c>
      <c r="G58" s="135">
        <v>2451</v>
      </c>
      <c r="H58" s="136">
        <v>2369</v>
      </c>
    </row>
    <row r="59" spans="2:8" ht="45.75" customHeight="1" x14ac:dyDescent="0.15">
      <c r="B59" s="134"/>
      <c r="C59" s="1291" t="s">
        <v>602</v>
      </c>
      <c r="D59" s="1292"/>
      <c r="E59" s="1293"/>
      <c r="F59" s="135">
        <v>309</v>
      </c>
      <c r="G59" s="135">
        <v>309</v>
      </c>
      <c r="H59" s="136">
        <v>309</v>
      </c>
    </row>
    <row r="60" spans="2:8" ht="45.75" customHeight="1" x14ac:dyDescent="0.15">
      <c r="B60" s="134"/>
      <c r="C60" s="1291" t="s">
        <v>603</v>
      </c>
      <c r="D60" s="1292"/>
      <c r="E60" s="1293"/>
      <c r="F60" s="135">
        <v>239</v>
      </c>
      <c r="G60" s="135">
        <v>239</v>
      </c>
      <c r="H60" s="136">
        <v>239</v>
      </c>
    </row>
    <row r="61" spans="2:8" ht="45.75" customHeight="1" x14ac:dyDescent="0.15">
      <c r="B61" s="134"/>
      <c r="C61" s="1291" t="s">
        <v>604</v>
      </c>
      <c r="D61" s="1292"/>
      <c r="E61" s="1293"/>
      <c r="F61" s="135">
        <v>200</v>
      </c>
      <c r="G61" s="135">
        <v>210</v>
      </c>
      <c r="H61" s="136">
        <v>219</v>
      </c>
    </row>
    <row r="62" spans="2:8" ht="45.75" customHeight="1" thickBot="1" x14ac:dyDescent="0.2">
      <c r="B62" s="137"/>
      <c r="C62" s="1294" t="s">
        <v>605</v>
      </c>
      <c r="D62" s="1295"/>
      <c r="E62" s="1296"/>
      <c r="F62" s="138">
        <v>95</v>
      </c>
      <c r="G62" s="138">
        <v>92</v>
      </c>
      <c r="H62" s="139">
        <v>90</v>
      </c>
    </row>
    <row r="63" spans="2:8" ht="52.5" customHeight="1" thickBot="1" x14ac:dyDescent="0.2">
      <c r="B63" s="140"/>
      <c r="C63" s="1297" t="s">
        <v>51</v>
      </c>
      <c r="D63" s="1297"/>
      <c r="E63" s="1298"/>
      <c r="F63" s="141">
        <v>5601</v>
      </c>
      <c r="G63" s="141">
        <v>5816</v>
      </c>
      <c r="H63" s="142">
        <v>5617</v>
      </c>
    </row>
    <row r="64" spans="2:8" ht="15" customHeight="1" x14ac:dyDescent="0.15"/>
    <row r="65" ht="0" hidden="1" customHeight="1" x14ac:dyDescent="0.15"/>
    <row r="66" ht="0" hidden="1" customHeight="1" x14ac:dyDescent="0.15"/>
  </sheetData>
  <sheetProtection algorithmName="SHA-512" hashValue="7Syy4IWFWWYd7p8wP22lPla0XWvEjUh/qTFfm3zJC1hYIXqJSEqrJY5FqJ3jxfnJ9OoqtbnyO7My9hgv93Ue6w==" saltValue="ST8dizFkqIBvskybTTu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C35" sqref="AC35"/>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611</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610</v>
      </c>
      <c r="AO51" s="1308"/>
      <c r="AP51" s="1308"/>
      <c r="AQ51" s="1308"/>
      <c r="AR51" s="1308"/>
      <c r="AS51" s="1308"/>
      <c r="AT51" s="1308"/>
      <c r="AU51" s="1308"/>
      <c r="AV51" s="1308"/>
      <c r="AW51" s="1308"/>
      <c r="AX51" s="1308"/>
      <c r="AY51" s="1308"/>
      <c r="AZ51" s="1308"/>
      <c r="BA51" s="1308"/>
      <c r="BB51" s="1308" t="s">
        <v>607</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26"/>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617</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26"/>
      <c r="BY53" s="1305"/>
      <c r="BZ53" s="1305"/>
      <c r="CA53" s="1305"/>
      <c r="CB53" s="1305"/>
      <c r="CC53" s="1305"/>
      <c r="CD53" s="1305"/>
      <c r="CE53" s="1305"/>
      <c r="CF53" s="1305">
        <v>51.2</v>
      </c>
      <c r="CG53" s="1305"/>
      <c r="CH53" s="1305"/>
      <c r="CI53" s="1305"/>
      <c r="CJ53" s="1305"/>
      <c r="CK53" s="1305"/>
      <c r="CL53" s="1305"/>
      <c r="CM53" s="1305"/>
      <c r="CN53" s="1305">
        <v>53.9</v>
      </c>
      <c r="CO53" s="1305"/>
      <c r="CP53" s="1305"/>
      <c r="CQ53" s="1305"/>
      <c r="CR53" s="1305"/>
      <c r="CS53" s="1305"/>
      <c r="CT53" s="1305"/>
      <c r="CU53" s="1305"/>
      <c r="CV53" s="1305">
        <v>52.5</v>
      </c>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616</v>
      </c>
      <c r="AO55" s="1307"/>
      <c r="AP55" s="1307"/>
      <c r="AQ55" s="1307"/>
      <c r="AR55" s="1307"/>
      <c r="AS55" s="1307"/>
      <c r="AT55" s="1307"/>
      <c r="AU55" s="1307"/>
      <c r="AV55" s="1307"/>
      <c r="AW55" s="1307"/>
      <c r="AX55" s="1307"/>
      <c r="AY55" s="1307"/>
      <c r="AZ55" s="1307"/>
      <c r="BA55" s="1307"/>
      <c r="BB55" s="1308" t="s">
        <v>607</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26"/>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615</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26"/>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614</v>
      </c>
    </row>
    <row r="64" spans="1:109" ht="13.5" x14ac:dyDescent="0.15">
      <c r="B64" s="386"/>
      <c r="G64" s="402"/>
      <c r="I64" s="404"/>
      <c r="J64" s="404"/>
      <c r="K64" s="404"/>
      <c r="L64" s="404"/>
      <c r="M64" s="404"/>
      <c r="N64" s="403"/>
      <c r="AM64" s="402"/>
      <c r="AN64" s="402" t="s">
        <v>613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611</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610</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2</v>
      </c>
      <c r="BQ75" s="1305"/>
      <c r="BR75" s="1305"/>
      <c r="BS75" s="1305"/>
      <c r="BT75" s="1305"/>
      <c r="BU75" s="1305"/>
      <c r="BV75" s="1305"/>
      <c r="BW75" s="1305"/>
      <c r="BX75" s="1305">
        <v>0.6</v>
      </c>
      <c r="BY75" s="1305"/>
      <c r="BZ75" s="1305"/>
      <c r="CA75" s="1305"/>
      <c r="CB75" s="1305"/>
      <c r="CC75" s="1305"/>
      <c r="CD75" s="1305"/>
      <c r="CE75" s="1305"/>
      <c r="CF75" s="1305">
        <v>0.1</v>
      </c>
      <c r="CG75" s="1305"/>
      <c r="CH75" s="1305"/>
      <c r="CI75" s="1305"/>
      <c r="CJ75" s="1305"/>
      <c r="CK75" s="1305"/>
      <c r="CL75" s="1305"/>
      <c r="CM75" s="1305"/>
      <c r="CN75" s="1305">
        <v>1</v>
      </c>
      <c r="CO75" s="1305"/>
      <c r="CP75" s="1305"/>
      <c r="CQ75" s="1305"/>
      <c r="CR75" s="1305"/>
      <c r="CS75" s="1305"/>
      <c r="CT75" s="1305"/>
      <c r="CU75" s="1305"/>
      <c r="CV75" s="1305">
        <v>2.9</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608</v>
      </c>
      <c r="AO77" s="1307"/>
      <c r="AP77" s="1307"/>
      <c r="AQ77" s="1307"/>
      <c r="AR77" s="1307"/>
      <c r="AS77" s="1307"/>
      <c r="AT77" s="1307"/>
      <c r="AU77" s="1307"/>
      <c r="AV77" s="1307"/>
      <c r="AW77" s="1307"/>
      <c r="AX77" s="1307"/>
      <c r="AY77" s="1307"/>
      <c r="AZ77" s="1307"/>
      <c r="BA77" s="1307"/>
      <c r="BB77" s="1308" t="s">
        <v>607</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606</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cqPhngYc2atZKyCj949r9yzZe3hpNo9x3JtUWNKeoGKvluKm70fOEmecl01bKM6bHPTQZia+kCJgfwrAdaMdA==" saltValue="vdJPr36f7zkH7av/gaglG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70" zoomScaleNormal="70" zoomScaleSheetLayoutView="70" workbookViewId="0">
      <selection activeCell="AC35" sqref="AC3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Qjwtmtd1ZlNtKD6bAndBwVrs6q//1Y+2+ihgXFXVrKKenMvYnZQTf82qolaRkvvi+ubAp5Lhldvhweqj+mYJg==" saltValue="M07w1ghX8a8F1g8hjOrd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70" zoomScale="70" zoomScaleNormal="70" zoomScaleSheetLayoutView="55" workbookViewId="0">
      <selection activeCell="AC35" sqref="AC3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feiIfD9O6d12qii5YzYsYrXdqBdTfjg26DMe7b9gez74preCZZf79zHyZFY8NeYo+k1gFJknSXmzldVEQL7WQ==" saltValue="tR0AxZGY7REmCB3gh/5I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51135</v>
      </c>
      <c r="E3" s="161"/>
      <c r="F3" s="162">
        <v>53292</v>
      </c>
      <c r="G3" s="163"/>
      <c r="H3" s="164"/>
    </row>
    <row r="4" spans="1:8" x14ac:dyDescent="0.15">
      <c r="A4" s="165"/>
      <c r="B4" s="166"/>
      <c r="C4" s="167"/>
      <c r="D4" s="168">
        <v>13701</v>
      </c>
      <c r="E4" s="169"/>
      <c r="F4" s="170">
        <v>28900</v>
      </c>
      <c r="G4" s="171"/>
      <c r="H4" s="172"/>
    </row>
    <row r="5" spans="1:8" x14ac:dyDescent="0.15">
      <c r="A5" s="153" t="s">
        <v>554</v>
      </c>
      <c r="B5" s="158"/>
      <c r="C5" s="159"/>
      <c r="D5" s="160">
        <v>50813</v>
      </c>
      <c r="E5" s="161"/>
      <c r="F5" s="162">
        <v>49919</v>
      </c>
      <c r="G5" s="163"/>
      <c r="H5" s="164"/>
    </row>
    <row r="6" spans="1:8" x14ac:dyDescent="0.15">
      <c r="A6" s="165"/>
      <c r="B6" s="166"/>
      <c r="C6" s="167"/>
      <c r="D6" s="168">
        <v>14972</v>
      </c>
      <c r="E6" s="169"/>
      <c r="F6" s="170">
        <v>26398</v>
      </c>
      <c r="G6" s="171"/>
      <c r="H6" s="172"/>
    </row>
    <row r="7" spans="1:8" x14ac:dyDescent="0.15">
      <c r="A7" s="153" t="s">
        <v>555</v>
      </c>
      <c r="B7" s="158"/>
      <c r="C7" s="159"/>
      <c r="D7" s="160">
        <v>69783</v>
      </c>
      <c r="E7" s="161"/>
      <c r="F7" s="162">
        <v>47738</v>
      </c>
      <c r="G7" s="163"/>
      <c r="H7" s="164"/>
    </row>
    <row r="8" spans="1:8" x14ac:dyDescent="0.15">
      <c r="A8" s="165"/>
      <c r="B8" s="166"/>
      <c r="C8" s="167"/>
      <c r="D8" s="168">
        <v>13591</v>
      </c>
      <c r="E8" s="169"/>
      <c r="F8" s="170">
        <v>24937</v>
      </c>
      <c r="G8" s="171"/>
      <c r="H8" s="172"/>
    </row>
    <row r="9" spans="1:8" x14ac:dyDescent="0.15">
      <c r="A9" s="153" t="s">
        <v>556</v>
      </c>
      <c r="B9" s="158"/>
      <c r="C9" s="159"/>
      <c r="D9" s="160">
        <v>74564</v>
      </c>
      <c r="E9" s="161"/>
      <c r="F9" s="162">
        <v>52191</v>
      </c>
      <c r="G9" s="163"/>
      <c r="H9" s="164"/>
    </row>
    <row r="10" spans="1:8" x14ac:dyDescent="0.15">
      <c r="A10" s="165"/>
      <c r="B10" s="166"/>
      <c r="C10" s="167"/>
      <c r="D10" s="168">
        <v>21999</v>
      </c>
      <c r="E10" s="169"/>
      <c r="F10" s="170">
        <v>24843</v>
      </c>
      <c r="G10" s="171"/>
      <c r="H10" s="172"/>
    </row>
    <row r="11" spans="1:8" x14ac:dyDescent="0.15">
      <c r="A11" s="153" t="s">
        <v>557</v>
      </c>
      <c r="B11" s="158"/>
      <c r="C11" s="159"/>
      <c r="D11" s="160">
        <v>94982</v>
      </c>
      <c r="E11" s="161"/>
      <c r="F11" s="162">
        <v>47387</v>
      </c>
      <c r="G11" s="163"/>
      <c r="H11" s="164"/>
    </row>
    <row r="12" spans="1:8" x14ac:dyDescent="0.15">
      <c r="A12" s="165"/>
      <c r="B12" s="166"/>
      <c r="C12" s="173"/>
      <c r="D12" s="168">
        <v>29957</v>
      </c>
      <c r="E12" s="169"/>
      <c r="F12" s="170">
        <v>24928</v>
      </c>
      <c r="G12" s="171"/>
      <c r="H12" s="172"/>
    </row>
    <row r="13" spans="1:8" x14ac:dyDescent="0.15">
      <c r="A13" s="153"/>
      <c r="B13" s="158"/>
      <c r="C13" s="174"/>
      <c r="D13" s="175">
        <v>68255</v>
      </c>
      <c r="E13" s="176"/>
      <c r="F13" s="177">
        <v>50105</v>
      </c>
      <c r="G13" s="178"/>
      <c r="H13" s="164"/>
    </row>
    <row r="14" spans="1:8" x14ac:dyDescent="0.15">
      <c r="A14" s="165"/>
      <c r="B14" s="166"/>
      <c r="C14" s="167"/>
      <c r="D14" s="168">
        <v>18844</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6.54</v>
      </c>
      <c r="C19" s="179">
        <f>ROUND(VALUE(SUBSTITUTE(実質収支比率等に係る経年分析!G$48,"▲","-")),2)</f>
        <v>6.14</v>
      </c>
      <c r="D19" s="179">
        <f>ROUND(VALUE(SUBSTITUTE(実質収支比率等に係る経年分析!H$48,"▲","-")),2)</f>
        <v>6.37</v>
      </c>
      <c r="E19" s="179">
        <f>ROUND(VALUE(SUBSTITUTE(実質収支比率等に係る経年分析!I$48,"▲","-")),2)</f>
        <v>7.14</v>
      </c>
      <c r="F19" s="179">
        <f>ROUND(VALUE(SUBSTITUTE(実質収支比率等に係る経年分析!J$48,"▲","-")),2)</f>
        <v>6.29</v>
      </c>
    </row>
    <row r="20" spans="1:11" x14ac:dyDescent="0.15">
      <c r="A20" s="179" t="s">
        <v>55</v>
      </c>
      <c r="B20" s="179">
        <f>ROUND(VALUE(SUBSTITUTE(実質収支比率等に係る経年分析!F$47,"▲","-")),2)</f>
        <v>9.02</v>
      </c>
      <c r="C20" s="179">
        <f>ROUND(VALUE(SUBSTITUTE(実質収支比率等に係る経年分析!G$47,"▲","-")),2)</f>
        <v>9.9</v>
      </c>
      <c r="D20" s="179">
        <f>ROUND(VALUE(SUBSTITUTE(実質収支比率等に係る経年分析!H$47,"▲","-")),2)</f>
        <v>10.93</v>
      </c>
      <c r="E20" s="179">
        <f>ROUND(VALUE(SUBSTITUTE(実質収支比率等に係る経年分析!I$47,"▲","-")),2)</f>
        <v>11.58</v>
      </c>
      <c r="F20" s="179">
        <f>ROUND(VALUE(SUBSTITUTE(実質収支比率等に係る経年分析!J$47,"▲","-")),2)</f>
        <v>12.41</v>
      </c>
    </row>
    <row r="21" spans="1:11" x14ac:dyDescent="0.15">
      <c r="A21" s="179" t="s">
        <v>56</v>
      </c>
      <c r="B21" s="179">
        <f>IF(ISNUMBER(VALUE(SUBSTITUTE(実質収支比率等に係る経年分析!F$49,"▲","-"))),ROUND(VALUE(SUBSTITUTE(実質収支比率等に係る経年分析!F$49,"▲","-")),2),NA())</f>
        <v>0.87</v>
      </c>
      <c r="C21" s="179">
        <f>IF(ISNUMBER(VALUE(SUBSTITUTE(実質収支比率等に係る経年分析!G$49,"▲","-"))),ROUND(VALUE(SUBSTITUTE(実質収支比率等に係る経年分析!G$49,"▲","-")),2),NA())</f>
        <v>-0.44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0.77</v>
      </c>
      <c r="F21" s="179">
        <f>IF(ISNUMBER(VALUE(SUBSTITUTE(実質収支比率等に係る経年分析!J$49,"▲","-"))),ROUND(VALUE(SUBSTITUTE(実質収支比率等に係る経年分析!J$49,"▲","-")),2),NA())</f>
        <v>-0.83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0.68</v>
      </c>
      <c r="D29" s="180">
        <f>IF(ROUND(VALUE(SUBSTITUTE(連結実質赤字比率に係る赤字・黒字の構成分析!G$41,"▲", "-")), 2) &lt; 0, ABS(ROUND(VALUE(SUBSTITUTE(連結実質赤字比率に係る赤字・黒字の構成分析!G$41,"▲", "-")), 2)), NA())</f>
        <v>0.7</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0.87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浄化槽整備事業特別会計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6.28</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53.36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1303</v>
      </c>
      <c r="E42" s="181"/>
      <c r="F42" s="181"/>
      <c r="G42" s="181">
        <f>'実質公債費比率（分子）の構造'!L$52</f>
        <v>1144</v>
      </c>
      <c r="H42" s="181"/>
      <c r="I42" s="181"/>
      <c r="J42" s="181">
        <f>'実質公債費比率（分子）の構造'!M$52</f>
        <v>1035</v>
      </c>
      <c r="K42" s="181"/>
      <c r="L42" s="181"/>
      <c r="M42" s="181">
        <f>'実質公債費比率（分子）の構造'!N$52</f>
        <v>979</v>
      </c>
      <c r="N42" s="181"/>
      <c r="O42" s="181"/>
      <c r="P42" s="181">
        <f>'実質公債費比率（分子）の構造'!O$52</f>
        <v>920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5</v>
      </c>
      <c r="C45" s="181"/>
      <c r="D45" s="181"/>
      <c r="E45" s="181">
        <f>'実質公債費比率（分子）の構造'!L$49</f>
        <v>20</v>
      </c>
      <c r="F45" s="181"/>
      <c r="G45" s="181"/>
      <c r="H45" s="181">
        <f>'実質公債費比率（分子）の構造'!M$49</f>
        <v>21</v>
      </c>
      <c r="I45" s="181"/>
      <c r="J45" s="181"/>
      <c r="K45" s="181">
        <f>'実質公債費比率（分子）の構造'!N$49</f>
        <v>27</v>
      </c>
      <c r="L45" s="181"/>
      <c r="M45" s="181"/>
      <c r="N45" s="181">
        <f>'実質公債費比率（分子）の構造'!O$49</f>
        <v>63</v>
      </c>
      <c r="O45" s="181"/>
      <c r="P45" s="181"/>
    </row>
    <row r="46" spans="1:16" x14ac:dyDescent="0.15">
      <c r="A46" s="181" t="s">
        <v>67</v>
      </c>
      <c r="B46" s="181">
        <f>'実質公債費比率（分子）の構造'!K$48</f>
        <v>341</v>
      </c>
      <c r="C46" s="181"/>
      <c r="D46" s="181"/>
      <c r="E46" s="181">
        <f>'実質公債費比率（分子）の構造'!L$48</f>
        <v>277</v>
      </c>
      <c r="F46" s="181"/>
      <c r="G46" s="181"/>
      <c r="H46" s="181">
        <f>'実質公債費比率（分子）の構造'!M$48</f>
        <v>276</v>
      </c>
      <c r="I46" s="181"/>
      <c r="J46" s="181"/>
      <c r="K46" s="181">
        <f>'実質公債費比率（分子）の構造'!N$48</f>
        <v>250</v>
      </c>
      <c r="L46" s="181"/>
      <c r="M46" s="181"/>
      <c r="N46" s="181">
        <f>'実質公債費比率（分子）の構造'!O$48</f>
        <v>221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962</v>
      </c>
      <c r="C49" s="181"/>
      <c r="D49" s="181"/>
      <c r="E49" s="181">
        <f>'実質公債費比率（分子）の構造'!L$45</f>
        <v>814</v>
      </c>
      <c r="F49" s="181"/>
      <c r="G49" s="181"/>
      <c r="H49" s="181">
        <f>'実質公債費比率（分子）の構造'!M$45</f>
        <v>792</v>
      </c>
      <c r="I49" s="181"/>
      <c r="J49" s="181"/>
      <c r="K49" s="181">
        <f>'実質公債費比率（分子）の構造'!N$45</f>
        <v>849</v>
      </c>
      <c r="L49" s="181"/>
      <c r="M49" s="181"/>
      <c r="N49" s="181">
        <f>'実質公債費比率（分子）の構造'!O$45</f>
        <v>883</v>
      </c>
      <c r="O49" s="181"/>
      <c r="P49" s="181"/>
    </row>
    <row r="50" spans="1:16" x14ac:dyDescent="0.15">
      <c r="A50" s="181" t="s">
        <v>71</v>
      </c>
      <c r="B50" s="181" t="e">
        <f>NA()</f>
        <v>#N/A</v>
      </c>
      <c r="C50" s="181">
        <f>IF(ISNUMBER('実質公債費比率（分子）の構造'!K$53),'実質公債費比率（分子）の構造'!K$53,NA())</f>
        <v>5</v>
      </c>
      <c r="D50" s="181" t="e">
        <f>NA()</f>
        <v>#N/A</v>
      </c>
      <c r="E50" s="181" t="e">
        <f>NA()</f>
        <v>#N/A</v>
      </c>
      <c r="F50" s="181">
        <f>IF(ISNUMBER('実質公債費比率（分子）の構造'!L$53),'実質公債費比率（分子）の構造'!L$53,NA())</f>
        <v>-33</v>
      </c>
      <c r="G50" s="181" t="e">
        <f>NA()</f>
        <v>#N/A</v>
      </c>
      <c r="H50" s="181" t="e">
        <f>NA()</f>
        <v>#N/A</v>
      </c>
      <c r="I50" s="181">
        <f>IF(ISNUMBER('実質公債費比率（分子）の構造'!M$53),'実質公債費比率（分子）の構造'!M$53,NA())</f>
        <v>54</v>
      </c>
      <c r="J50" s="181" t="e">
        <f>NA()</f>
        <v>#N/A</v>
      </c>
      <c r="K50" s="181" t="e">
        <f>NA()</f>
        <v>#N/A</v>
      </c>
      <c r="L50" s="181">
        <f>IF(ISNUMBER('実質公債費比率（分子）の構造'!N$53),'実質公債費比率（分子）の構造'!N$53,NA())</f>
        <v>147</v>
      </c>
      <c r="M50" s="181" t="e">
        <f>NA()</f>
        <v>#N/A</v>
      </c>
      <c r="N50" s="181" t="e">
        <f>NA()</f>
        <v>#N/A</v>
      </c>
      <c r="O50" s="181">
        <f>IF(ISNUMBER('実質公債費比率（分子）の構造'!O$53),'実質公債費比率（分子）の構造'!O$53,NA())</f>
        <v>247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9207</v>
      </c>
      <c r="E56" s="180"/>
      <c r="F56" s="180"/>
      <c r="G56" s="180">
        <f>'将来負担比率（分子）の構造'!J$52</f>
        <v>8982</v>
      </c>
      <c r="H56" s="180"/>
      <c r="I56" s="180"/>
      <c r="J56" s="180">
        <f>'将来負担比率（分子）の構造'!K$52</f>
        <v>8857</v>
      </c>
      <c r="K56" s="180"/>
      <c r="L56" s="180"/>
      <c r="M56" s="180">
        <f>'将来負担比率（分子）の構造'!L$52</f>
        <v>8717</v>
      </c>
      <c r="N56" s="180"/>
      <c r="O56" s="180"/>
      <c r="P56" s="180">
        <f>'将来負担比率（分子）の構造'!M$52</f>
        <v>8586</v>
      </c>
    </row>
    <row r="57" spans="1:16" x14ac:dyDescent="0.15">
      <c r="A57" s="180" t="s">
        <v>42</v>
      </c>
      <c r="B57" s="180"/>
      <c r="C57" s="180"/>
      <c r="D57" s="180">
        <f>'将来負担比率（分子）の構造'!I$51</f>
        <v>2428</v>
      </c>
      <c r="E57" s="180"/>
      <c r="F57" s="180"/>
      <c r="G57" s="180">
        <f>'将来負担比率（分子）の構造'!J$51</f>
        <v>2487</v>
      </c>
      <c r="H57" s="180"/>
      <c r="I57" s="180"/>
      <c r="J57" s="180">
        <f>'将来負担比率（分子）の構造'!K$51</f>
        <v>2743</v>
      </c>
      <c r="K57" s="180"/>
      <c r="L57" s="180"/>
      <c r="M57" s="180">
        <f>'将来負担比率（分子）の構造'!L$51</f>
        <v>2657</v>
      </c>
      <c r="N57" s="180"/>
      <c r="O57" s="180"/>
      <c r="P57" s="180">
        <f>'将来負担比率（分子）の構造'!M$51</f>
        <v>2519</v>
      </c>
    </row>
    <row r="58" spans="1:16" x14ac:dyDescent="0.15">
      <c r="A58" s="180" t="s">
        <v>41</v>
      </c>
      <c r="B58" s="180"/>
      <c r="C58" s="180"/>
      <c r="D58" s="180">
        <f>'将来負担比率（分子）の構造'!I$50</f>
        <v>5101</v>
      </c>
      <c r="E58" s="180"/>
      <c r="F58" s="180"/>
      <c r="G58" s="180">
        <f>'将来負担比率（分子）の構造'!J$50</f>
        <v>5745</v>
      </c>
      <c r="H58" s="180"/>
      <c r="I58" s="180"/>
      <c r="J58" s="180">
        <f>'将来負担比率（分子）の構造'!K$50</f>
        <v>6079</v>
      </c>
      <c r="K58" s="180"/>
      <c r="L58" s="180"/>
      <c r="M58" s="180">
        <f>'将来負担比率（分子）の構造'!L$50</f>
        <v>6331</v>
      </c>
      <c r="N58" s="180"/>
      <c r="O58" s="180"/>
      <c r="P58" s="180">
        <f>'将来負担比率（分子）の構造'!M$50</f>
        <v>6187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139</v>
      </c>
      <c r="C62" s="180"/>
      <c r="D62" s="180"/>
      <c r="E62" s="180">
        <f>'将来負担比率（分子）の構造'!J$45</f>
        <v>116</v>
      </c>
      <c r="F62" s="180"/>
      <c r="G62" s="180"/>
      <c r="H62" s="180">
        <f>'将来負担比率（分子）の構造'!K$45</f>
        <v>257</v>
      </c>
      <c r="I62" s="180"/>
      <c r="J62" s="180"/>
      <c r="K62" s="180">
        <f>'将来負担比率（分子）の構造'!L$45</f>
        <v>271</v>
      </c>
      <c r="L62" s="180"/>
      <c r="M62" s="180"/>
      <c r="N62" s="180">
        <f>'将来負担比率（分子）の構造'!M$45</f>
        <v>317</v>
      </c>
      <c r="O62" s="180"/>
      <c r="P62" s="180"/>
    </row>
    <row r="63" spans="1:16" x14ac:dyDescent="0.15">
      <c r="A63" s="180" t="s">
        <v>34</v>
      </c>
      <c r="B63" s="180">
        <f>'将来負担比率（分子）の構造'!I$44</f>
        <v>502</v>
      </c>
      <c r="C63" s="180"/>
      <c r="D63" s="180"/>
      <c r="E63" s="180">
        <f>'将来負担比率（分子）の構造'!J$44</f>
        <v>506</v>
      </c>
      <c r="F63" s="180"/>
      <c r="G63" s="180"/>
      <c r="H63" s="180">
        <f>'将来負担比率（分子）の構造'!K$44</f>
        <v>507</v>
      </c>
      <c r="I63" s="180"/>
      <c r="J63" s="180"/>
      <c r="K63" s="180">
        <f>'将来負担比率（分子）の構造'!L$44</f>
        <v>508</v>
      </c>
      <c r="L63" s="180"/>
      <c r="M63" s="180"/>
      <c r="N63" s="180">
        <f>'将来負担比率（分子）の構造'!M$44</f>
        <v>433</v>
      </c>
      <c r="O63" s="180"/>
      <c r="P63" s="180"/>
    </row>
    <row r="64" spans="1:16" x14ac:dyDescent="0.15">
      <c r="A64" s="180" t="s">
        <v>33</v>
      </c>
      <c r="B64" s="180">
        <f>'将来負担比率（分子）の構造'!I$43</f>
        <v>2935</v>
      </c>
      <c r="C64" s="180"/>
      <c r="D64" s="180"/>
      <c r="E64" s="180">
        <f>'将来負担比率（分子）の構造'!J$43</f>
        <v>1806</v>
      </c>
      <c r="F64" s="180"/>
      <c r="G64" s="180"/>
      <c r="H64" s="180">
        <f>'将来負担比率（分子）の構造'!K$43</f>
        <v>2102</v>
      </c>
      <c r="I64" s="180"/>
      <c r="J64" s="180"/>
      <c r="K64" s="180">
        <f>'将来負担比率（分子）の構造'!L$43</f>
        <v>1730</v>
      </c>
      <c r="L64" s="180"/>
      <c r="M64" s="180"/>
      <c r="N64" s="180">
        <f>'将来負担比率（分子）の構造'!M$43</f>
        <v>1503</v>
      </c>
      <c r="O64" s="180"/>
      <c r="P64" s="180"/>
    </row>
    <row r="65" spans="1:16" x14ac:dyDescent="0.15">
      <c r="A65" s="180" t="s">
        <v>32</v>
      </c>
      <c r="B65" s="180">
        <f>'将来負担比率（分子）の構造'!I$42</f>
        <v>39</v>
      </c>
      <c r="C65" s="180"/>
      <c r="D65" s="180"/>
      <c r="E65" s="180">
        <f>'将来負担比率（分子）の構造'!J$42</f>
        <v>39</v>
      </c>
      <c r="F65" s="180"/>
      <c r="G65" s="180"/>
      <c r="H65" s="180">
        <f>'将来負担比率（分子）の構造'!K$42</f>
        <v>39</v>
      </c>
      <c r="I65" s="180"/>
      <c r="J65" s="180"/>
      <c r="K65" s="180">
        <f>'将来負担比率（分子）の構造'!L$42</f>
        <v>39</v>
      </c>
      <c r="L65" s="180"/>
      <c r="M65" s="180"/>
      <c r="N65" s="180">
        <f>'将来負担比率（分子）の構造'!M$42</f>
        <v>39</v>
      </c>
      <c r="O65" s="180"/>
      <c r="P65" s="180"/>
    </row>
    <row r="66" spans="1:16" x14ac:dyDescent="0.15">
      <c r="A66" s="180" t="s">
        <v>31</v>
      </c>
      <c r="B66" s="180">
        <f>'将来負担比率（分子）の構造'!I$41</f>
        <v>8205</v>
      </c>
      <c r="C66" s="180"/>
      <c r="D66" s="180"/>
      <c r="E66" s="180">
        <f>'将来負担比率（分子）の構造'!J$41</f>
        <v>8373</v>
      </c>
      <c r="F66" s="180"/>
      <c r="G66" s="180"/>
      <c r="H66" s="180">
        <f>'将来負担比率（分子）の構造'!K$41</f>
        <v>8890</v>
      </c>
      <c r="I66" s="180"/>
      <c r="J66" s="180"/>
      <c r="K66" s="180">
        <f>'将来負担比率（分子）の構造'!L$41</f>
        <v>9306</v>
      </c>
      <c r="L66" s="180"/>
      <c r="M66" s="180"/>
      <c r="N66" s="180">
        <f>'将来負担比率（分子）の構造'!M$41</f>
        <v>9679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644</v>
      </c>
      <c r="C72" s="184">
        <f>基金残高に係る経年分析!G55</f>
        <v>683</v>
      </c>
      <c r="D72" s="184">
        <f>基金残高に係る経年分析!H55</f>
        <v>734</v>
      </c>
    </row>
    <row r="73" spans="1:16" x14ac:dyDescent="0.15">
      <c r="A73" s="183" t="s">
        <v>78</v>
      </c>
      <c r="B73" s="184">
        <f>基金残高に係る経年分析!F56</f>
        <v>1634</v>
      </c>
      <c r="C73" s="184">
        <f>基金残高に係る経年分析!G56</f>
        <v>1784</v>
      </c>
      <c r="D73" s="184">
        <f>基金残高に係る経年分析!H56</f>
        <v>1623</v>
      </c>
    </row>
    <row r="74" spans="1:16" x14ac:dyDescent="0.15">
      <c r="A74" s="183" t="s">
        <v>79</v>
      </c>
      <c r="B74" s="184">
        <f>基金残高に係る経年分析!F57</f>
        <v>3323</v>
      </c>
      <c r="C74" s="184">
        <f>基金残高に係る経年分析!G57</f>
        <v>3349</v>
      </c>
      <c r="D74" s="184">
        <f>基金残高に係る経年分析!H57</f>
        <v>3260</v>
      </c>
    </row>
  </sheetData>
  <sheetProtection algorithmName="SHA-512" hashValue="cgubBguzo70PSxgmiDvZiY7AFZYC6kqyZXByM7+QwhZ/AzIw4FvApTLZWfDd58hSAYUKDbmFmplnNBBTMI2OKg==" saltValue="GLBqrfpx5F5RqqMmOppk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2020-09-03T08:17:34Z</cp:lastPrinted>
  <dcterms:created xsi:type="dcterms:W3CDTF">2020-02-10T06:07:13Z</dcterms:created>
  <dcterms:modified xsi:type="dcterms:W3CDTF">2020-09-03T08:39:56Z</dcterms:modified>
  <cp:category/>
</cp:coreProperties>
</file>