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課共有フォルダ\030 企画財政課\05e-キャビネット／令和3年度企画財政課\450決算統計\372佐藤／決算統計\020調査・依頼／決算統計\08R1年度　財政状況資料集\2021-10-14 HP公表\"/>
    </mc:Choice>
  </mc:AlternateContent>
  <bookViews>
    <workbookView xWindow="0" yWindow="0" windowWidth="19200" windowHeight="1092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BW34" i="10"/>
  <c r="BW35" i="10" s="1"/>
  <c r="BW36"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<sst xmlns="http://schemas.openxmlformats.org/spreadsheetml/2006/main" count="1100" uniqueCount="607">
  <si>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</si>
  <si>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</si>
  <si>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</si>
  <si>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</si>
  <si>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</si>
  <si>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</si>
  <si>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</si>
  <si>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</si>
  <si>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</si>
  <si>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</si>
  <si>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</si>
  <si>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</si>
  <si>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</si>
  <si>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</si>
  <si>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</si>
  <si>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</si>
  <si>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</si>
  <si>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</si>
  <si>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</si>
  <si>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</si>
  <si>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</si>
  <si>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</si>
  <si>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</si>
  <si>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</si>
  <si>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</si>
  <si>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</si>
  <si>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</si>
  <si>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</si>
  <si>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</si>
  <si>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</si>
  <si>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</si>
  <si>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</si>
  <si>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</si>
  <si>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</si>
  <si>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</si>
  <si>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</si>
  <si>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</si>
  <si>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</si>
  <si>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</si>
  <si>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</si>
  <si>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</si>
  <si>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</si>
  <si>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</si>
  <si>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</si>
  <si>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</si>
  <si>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</si>
  <si>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</si>
  <si>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</si>
  <si>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</si>
  <si>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</si>
  <si>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</si>
  <si>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</si>
  <si>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</si>
  <si>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</si>
  <si>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</si>
  <si>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</si>
  <si>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</si>
  <si>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</si>
  <si>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</si>
  <si>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</si>
  <si>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</si>
  <si>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</si>
  <si>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</si>
  <si>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</si>
  <si>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</si>
  <si>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</si>
  <si>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</si>
  <si>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</si>
  <si>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</si>
  <si>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</si>
  <si>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</si>
  <si>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</si>
  <si>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</si>
  <si>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</si>
  <si>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</si>
  <si>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</si>
  <si>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</si>
  <si>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</si>
  <si>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</si>
  <si>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</si>
  <si>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</si>
  <si>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</si>
  <si>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</si>
  <si>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</si>
  <si>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</si>
  <si>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</si>
  <si>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</si>
  <si>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</si>
  <si>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</si>
  <si>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</si>
  <si>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</si>
  <si>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</si>
  <si>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</si>
  <si>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</si>
  <si>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</si>
  <si>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</si>
  <si>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</si>
  <si>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</si>
  <si>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</si>
  <si>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</si>
  <si>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</si>
  <si>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</si>
  <si>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</si>
  <si>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</si>
  <si>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</si>
  <si>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</si>
  <si>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</si>
  <si>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</si>
  <si>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</si>
  <si>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</si>
  <si>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</si>
  <si>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</si>
  <si>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</si>
  <si>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</si>
  <si>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</si>
  <si>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</si>
  <si>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</si>
  <si>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</si>
  <si>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</si>
  <si>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</si>
  <si>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</si>
  <si>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</si>
  <si>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</si>
  <si>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</si>
  <si>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</si>
  <si>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</si>
  <si>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</si>
  <si>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</si>
  <si>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</si>
  <si>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</si>
  <si>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</si>
  <si>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</si>
  <si>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</si>
  <si>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</si>
  <si>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</si>
  <si>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</si>
  <si>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</si>
  <si>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</si>
  <si>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</si>
  <si>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</si>
  <si>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</si>
  <si>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</si>
  <si>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</si>
  <si>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</si>
  <si>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</si>
  <si>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</si>
  <si>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</si>
  <si>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</si>
  <si>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</si>
  <si>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</si>
  <si>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</si>
  <si>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</si>
  <si>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</si>
  <si>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</si>
  <si>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</si>
  <si>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</si>
  <si>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</si>
  <si>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</si>
  <si>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</si>
  <si>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</si>
  <si>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</si>
  <si>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</si>
  <si>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</si>
  <si>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</si>
  <si>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</si>
  <si>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</si>
  <si>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</si>
  <si>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</si>
  <si>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</si>
  <si>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</si>
  <si>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</si>
  <si>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</si>
  <si>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</si>
  <si>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</si>
  <si>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</si>
  <si>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</si>
  <si>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</si>
  <si>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</si>
  <si>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</si>
  <si>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</si>
  <si>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</si>
  <si>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</si>
  <si>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</si>
  <si>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</si>
  <si>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</si>
  <si>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</si>
  <si>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</si>
  <si>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</si>
  <si>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</si>
  <si>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</si>
  <si>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</si>
  <si>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</si>
  <si>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</si>
  <si>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</si>
  <si>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</si>
  <si>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</si>
  <si>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</si>
  <si>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</si>
  <si>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</si>
  <si>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</si>
  <si>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</si>
  <si>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</si>
  <si>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</si>
  <si>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</si>
  <si>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</si>
  <si>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</si>
  <si>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</si>
  <si>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</si>
  <si>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</si>
  <si>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</si>
  <si>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</si>
  <si>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</si>
  <si>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</si>
  <si>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</si>
  <si>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</si>
  <si>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長崎県時津町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</si>
  <si>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</si>
  <si>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</si>
  <si>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</si>
  <si>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</si>
  <si>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</si>
  <si>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</si>
  <si>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</si>
  <si>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</si>
  <si>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</si>
  <si>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</si>
  <si>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</si>
  <si>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</si>
  <si>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</si>
  <si>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</si>
  <si>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</si>
  <si>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</si>
  <si>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</si>
  <si>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</si>
  <si>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</si>
  <si>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</si>
  <si>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</si>
  <si>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</si>
  <si>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</si>
  <si>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</si>
  <si>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</si>
  <si>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</si>
  <si>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</si>
  <si>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</si>
  <si>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</si>
  <si>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</si>
  <si>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</si>
  <si>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</si>
  <si>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</si>
  <si>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</si>
  <si>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</si>
  <si>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</si>
  <si>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</si>
  <si>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</si>
  <si>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</si>
  <si>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</si>
  <si>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</si>
  <si>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</si>
  <si>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</si>
  <si>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</si>
  <si>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</si>
  <si>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</si>
  <si>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</si>
  <si>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</si>
  <si>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</si>
  <si>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</si>
  <si>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</si>
  <si>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</si>
  <si>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</si>
  <si>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</si>
  <si>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</si>
  <si>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</si>
  <si>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</si>
  <si>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</si>
  <si>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</si>
  <si>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</si>
  <si>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</si>
  <si>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</si>
  <si>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</si>
  <si>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</si>
  <si>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</si>
  <si>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</si>
  <si>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</si>
  <si>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</si>
  <si>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</si>
  <si>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</si>
  <si>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</si>
  <si>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</si>
  <si>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</si>
  <si>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</si>
  <si>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</si>
  <si>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</si>
  <si>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</si>
  <si>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</si>
  <si>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</si>
  <si>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</si>
  <si>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</si>
  <si>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</si>
  <si>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</si>
  <si>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</si>
  <si>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</si>
  <si>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</si>
  <si>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</si>
  <si>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</si>
  <si>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</si>
  <si>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</si>
  <si>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</si>
  <si>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</si>
  <si>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</si>
  <si>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</si>
  <si>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</si>
  <si>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</si>
  <si>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</si>
  <si>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</si>
  <si>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</si>
  <si>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</si>
  <si>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</si>
  <si>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</si>
  <si>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</si>
  <si>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</si>
  <si>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</si>
  <si>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</si>
  <si>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</si>
  <si>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</si>
  <si>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</si>
  <si>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</si>
  <si>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</si>
  <si>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</si>
  <si>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</si>
  <si>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</si>
  <si>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</si>
  <si>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</si>
  <si>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</si>
  <si>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</si>
  <si>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</si>
  <si>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</si>
  <si>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</si>
  <si>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</si>
  <si>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</si>
  <si>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</si>
  <si>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</si>
  <si>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</si>
  <si>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</si>
  <si>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</si>
  <si>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</si>
  <si>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</si>
  <si>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</si>
  <si>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</si>
  <si>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</si>
  <si>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</si>
  <si>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</si>
  <si>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</si>
  <si>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</si>
  <si>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</si>
  <si>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</si>
  <si>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</si>
  <si>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</si>
  <si>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</si>
  <si>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</si>
  <si>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</si>
  <si>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</si>
  <si>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</si>
  <si>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</si>
  <si>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</si>
  <si>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</si>
  <si>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</si>
  <si>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</si>
  <si>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</si>
  <si>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長崎県時津町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</si>
  <si>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</si>
  <si>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</si>
  <si>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</si>
  <si>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</si>
  <si>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</si>
  <si>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</si>
  <si>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</si>
  <si>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</si>
  <si>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</si>
  <si>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</si>
  <si>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</si>
  <si>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</si>
  <si>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</si>
  <si>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</si>
  <si>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</si>
  <si>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</si>
  <si>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</si>
  <si>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</si>
  <si>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</si>
  <si>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</si>
  <si>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</si>
  <si>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</si>
  <si>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</si>
  <si>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</si>
  <si>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</si>
  <si>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</si>
  <si>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</si>
  <si>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</si>
  <si>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</si>
  <si>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</si>
  <si>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</si>
  <si>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</si>
  <si>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</si>
  <si>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</si>
  <si>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</si>
  <si>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</si>
  <si>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</si>
  <si>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</si>
  <si>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</si>
  <si>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</si>
  <si>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</si>
  <si>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</si>
  <si>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</si>
  <si>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</si>
  <si>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</si>
  <si>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</si>
  <si>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</si>
  <si>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</si>
  <si>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</si>
  <si>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</si>
  <si>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</si>
  <si>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</si>
  <si>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</si>
  <si>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</si>
  <si>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</si>
  <si>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</si>
  <si>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</si>
  <si>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</si>
  <si>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</si>
  <si>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</si>
  <si>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</si>
  <si>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</si>
  <si>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</si>
  <si>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</si>
  <si>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</si>
  <si>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</si>
  <si>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</si>
  <si>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</si>
  <si>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</si>
  <si>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</si>
  <si>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</si>
  <si>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</si>
  <si>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</si>
  <si>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</si>
  <si>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</si>
  <si>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</si>
  <si>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</si>
  <si>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</si>
  <si>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</si>
  <si>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</si>
  <si>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</si>
  <si>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</si>
  <si>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</si>
  <si>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</si>
  <si>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</si>
  <si>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</si>
  <si>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</si>
  <si>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</si>
  <si>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</si>
  <si>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</si>
  <si>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</si>
  <si>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</si>
  <si>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</si>
  <si>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</si>
  <si>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</si>
  <si>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</si>
  <si>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</si>
  <si>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</si>
  <si>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</si>
  <si>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</si>
  <si>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</si>
  <si>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</si>
  <si>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</si>
  <si>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</si>
  <si>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</si>
  <si>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</si>
  <si>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</si>
  <si>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</si>
  <si>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</si>
  <si>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</si>
  <si>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</si>
  <si>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</si>
  <si>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</si>
  <si>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</si>
  <si>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</si>
  <si>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</si>
  <si>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</si>
  <si>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</si>
  <si>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</si>
  <si>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</si>
  <si>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</si>
  <si>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</si>
  <si>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</si>
  <si>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</si>
  <si>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</si>
  <si>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</si>
  <si>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</si>
  <si>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</si>
  <si>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</si>
  <si>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</si>
  <si>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</si>
  <si>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</si>
  <si>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</si>
  <si>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</si>
  <si>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</si>
  <si>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</si>
  <si>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</si>
  <si>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</si>
  <si>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</si>
  <si>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</si>
  <si>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</si>
  <si>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</si>
  <si>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</si>
  <si>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</si>
  <si>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</si>
  <si>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</si>
  <si>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</si>
  <si>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</si>
  <si>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</si>
  <si>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</si>
  <si>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</si>
  <si>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</si>
  <si>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</si>
  <si>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</si>
  <si>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</si>
  <si>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</si>
  <si>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</si>
  <si>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</si>
  <si>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</si>
  <si>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</si>
  <si>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</si>
  <si>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</si>
  <si>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</si>
  <si>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</si>
  <si>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</si>
  <si>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</si>
  <si>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</si>
  <si>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</si>
  <si>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</si>
  <si>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</si>
  <si>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</si>
  <si>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</si>
  <si>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</si>
  <si>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</si>
  <si>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</si>
  <si>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</si>
  <si>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</si>
  <si>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</si>
  <si>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</si>
  <si>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</si>
  <si>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</si>
  <si>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</si>
  <si>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</si>
  <si>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</si>
  <si>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</si>
  <si>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</si>
  <si>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</si>
  <si>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</si>
  <si>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</si>
  <si>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0.44</t>
  </si>
  <si>
    <t>▲ 0.83</t>
  </si>
  <si>
    <t>▲ 0.72</t>
  </si>
  <si>
    <t>水道事業会計</t>
  </si>
  <si>
    <t>下水道事業会計</t>
  </si>
  <si>
    <t>一般会計</t>
  </si>
  <si>
    <t>介護保険特別会計（保険事業勘定）</t>
  </si>
  <si>
    <t>国民健康保険特別会計</t>
  </si>
  <si>
    <t>▲ 0.70</t>
  </si>
  <si>
    <t>後期高齢者医療特別会計</t>
  </si>
  <si>
    <t>浄化槽整備事業特別会計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</si>
  <si>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</si>
  <si>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</si>
  <si>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</si>
  <si>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</si>
  <si>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</si>
  <si>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</si>
  <si>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</si>
  <si>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</si>
  <si>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</si>
  <si>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</si>
  <si>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</si>
  <si>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</si>
  <si>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</si>
  <si>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</si>
  <si>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用地取得等基金</t>
    <phoneticPr fontId="5"/>
  </si>
  <si>
    <t>地域福祉基金</t>
    <phoneticPr fontId="5"/>
  </si>
  <si>
    <t>町有施設維持補修基金</t>
    <phoneticPr fontId="5"/>
  </si>
  <si>
    <t>とぎつっ子の夢を育む基金</t>
    <phoneticPr fontId="5"/>
  </si>
  <si>
    <t>ふるさとづくり基金</t>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</si>
  <si>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</si>
  <si>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</si>
  <si>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</si>
  <si>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</si>
  <si>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</si>
  <si>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</si>
  <si>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</si>
  <si>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</si>
  <si>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</si>
  <si>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有形固定資産減価償却率は類似団体平均値を下回っている。また、将来負担額よりも基金などの充当可能財源等が上回り、将来負担比率がない状況である。</t>
    <rPh sb="1" eb="3">
      <t>ユウケイ</t>
    </rPh>
    <rPh sb="3" eb="5">
      <t>コテイ</t>
    </rPh>
    <rPh sb="5" eb="7">
      <t>シサン</t>
    </rPh>
    <rPh sb="7" eb="9">
      <t>ゲンカ</t>
    </rPh>
    <rPh sb="9" eb="12">
      <t>ショウキャクリツ</t>
    </rPh>
    <rPh sb="13" eb="15">
      <t>ルイジ</t>
    </rPh>
    <rPh sb="15" eb="17">
      <t>ダンタイ</t>
    </rPh>
    <rPh sb="17" eb="19">
      <t>ヘイキン</t>
    </rPh>
    <rPh sb="19" eb="20">
      <t>チ</t>
    </rPh>
    <rPh sb="21" eb="23">
      <t>シタマワ</t>
    </rPh>
    <rPh sb="31" eb="33">
      <t>ショウライ</t>
    </rPh>
    <rPh sb="33" eb="35">
      <t>フタン</t>
    </rPh>
    <rPh sb="35" eb="36">
      <t>ガク</t>
    </rPh>
    <rPh sb="39" eb="41">
      <t>キキン</t>
    </rPh>
    <rPh sb="44" eb="46">
      <t>ジュウトウ</t>
    </rPh>
    <rPh sb="46" eb="48">
      <t>カノウ</t>
    </rPh>
    <rPh sb="48" eb="50">
      <t>ザイゲン</t>
    </rPh>
    <rPh sb="50" eb="51">
      <t>ナド</t>
    </rPh>
    <rPh sb="52" eb="54">
      <t>ウワマワ</t>
    </rPh>
    <rPh sb="56" eb="58">
      <t>ショウライ</t>
    </rPh>
    <rPh sb="58" eb="60">
      <t>フタン</t>
    </rPh>
    <rPh sb="60" eb="62">
      <t>ヒリツ</t>
    </rPh>
    <rPh sb="65" eb="67">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</si>
  <si>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</si>
  <si>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</si>
  <si>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</si>
  <si>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</si>
  <si>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</si>
  <si>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</si>
  <si>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実質公債費比率は、前年の2.9％から1.2％悪化し、4.1％となったものの、類似団体平均を大きく下回っている。今後も、緊急時、住民ニーズを把握し的確な事業を選択することで、地方債に大きく頼ることのない財政運営に努める。</t>
    <rPh sb="1" eb="2">
      <t>レイ</t>
    </rPh>
    <rPh sb="2" eb="3">
      <t>ワ</t>
    </rPh>
    <rPh sb="3" eb="4">
      <t>モト</t>
    </rPh>
    <rPh sb="4" eb="6">
      <t>ネンド</t>
    </rPh>
    <rPh sb="7" eb="9">
      <t>ジッシツ</t>
    </rPh>
    <rPh sb="9" eb="12">
      <t>コウサイヒ</t>
    </rPh>
    <rPh sb="12" eb="14">
      <t>ヒリツ</t>
    </rPh>
    <rPh sb="16" eb="18">
      <t>ゼンネン</t>
    </rPh>
    <rPh sb="29" eb="31">
      <t>アッカ</t>
    </rPh>
    <rPh sb="45" eb="47">
      <t>ルイジ</t>
    </rPh>
    <rPh sb="47" eb="49">
      <t>ダンタイ</t>
    </rPh>
    <rPh sb="49" eb="51">
      <t>ヘイキン</t>
    </rPh>
    <rPh sb="52" eb="53">
      <t>オオ</t>
    </rPh>
    <rPh sb="55" eb="57">
      <t>シタマワ</t>
    </rPh>
    <rPh sb="62" eb="64">
      <t>コンゴ</t>
    </rPh>
    <rPh sb="66" eb="68">
      <t>キンキュウ</t>
    </rPh>
    <rPh sb="68" eb="69">
      <t>トキ</t>
    </rPh>
    <rPh sb="70" eb="72">
      <t>ジュウミン</t>
    </rPh>
    <rPh sb="76" eb="78">
      <t>ハアク</t>
    </rPh>
    <rPh sb="79" eb="81">
      <t>テキカク</t>
    </rPh>
    <rPh sb="82" eb="84">
      <t>ジギョウ</t>
    </rPh>
    <rPh sb="85" eb="87">
      <t>センタク</t>
    </rPh>
    <rPh sb="93" eb="96">
      <t>チホウサイ</t>
    </rPh>
    <rPh sb="97" eb="98">
      <t>オオ</t>
    </rPh>
    <rPh sb="100" eb="101">
      <t>タヨ</t>
    </rPh>
    <rPh sb="107" eb="109">
      <t>ザイセイ</t>
    </rPh>
    <rPh sb="109" eb="111">
      <t>ウンエイ</t>
    </rPh>
    <rPh sb="112" eb="113">
      <t>ツト</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</si>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</sst>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6913-4FD5-B50E-5F49E2B3C5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50813</c:v>
                </c:pt>
                <c:pt idx="1">
                  <c:v>69783</c:v>
                </c:pt>
                <c:pt idx="2">
                  <c:v>74564</c:v>
                </c:pt>
                <c:pt idx="3">
                  <c:v>94982</c:v>
                </c:pt>
                <c:pt idx="4">
                  <c:v>95421</c:v>
                </c:pt>
              </c:numCache>
            </c:numRef>
          </c:val>
          <c:smooth val="0"/>
          <c:extLst>
            <c:ext xmlns:c16="http://schemas.microsoft.com/office/drawing/2014/chart" uri="{C3380CC4-5D6E-409C-BE32-E72D297353CC}">
              <c16:uniqueId val="{00000001-6913-4FD5-B50E-5F49E2B3C5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6.14</c:v>
                </c:pt>
                <c:pt idx="1">
                  <c:v>6.37</c:v>
                </c:pt>
                <c:pt idx="2">
                  <c:v>7.14</c:v>
                </c:pt>
                <c:pt idx="3">
                  <c:v>6.29</c:v>
                </c:pt>
                <c:pt idx="4">
                  <c:v>5.57</c:v>
                </c:pt>
              </c:numCache>
            </c:numRef>
          </c:val>
          <c:extLst>
            <c:ext xmlns:c16="http://schemas.microsoft.com/office/drawing/2014/chart" uri="{C3380CC4-5D6E-409C-BE32-E72D297353CC}">
              <c16:uniqueId val="{00000000-FF4E-43BA-9BFD-DC0E19164B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9.9</c:v>
                </c:pt>
                <c:pt idx="1">
                  <c:v>10.93</c:v>
                </c:pt>
                <c:pt idx="2">
                  <c:v>11.58</c:v>
                </c:pt>
                <c:pt idx="3">
                  <c:v>12.41</c:v>
                </c:pt>
                <c:pt idx="4">
                  <c:v>13.2</c:v>
                </c:pt>
              </c:numCache>
            </c:numRef>
          </c:val>
          <c:extLst>
            <c:ext xmlns:c16="http://schemas.microsoft.com/office/drawing/2014/chart" uri="{C3380CC4-5D6E-409C-BE32-E72D297353CC}">
              <c16:uniqueId val="{00000001-FF4E-43BA-9BFD-DC0E19164B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-0.44</c:v>
                </c:pt>
                <c:pt idx="1">
                  <c:v>0.08</c:v>
                </c:pt>
                <c:pt idx="2">
                  <c:v>0.77</c:v>
                </c:pt>
                <c:pt idx="3">
                  <c:v>-0.83</c:v>
                </c:pt>
                <c:pt idx="4">
                  <c:v>-0.72</c:v>
                </c:pt>
              </c:numCache>
            </c:numRef>
          </c:val>
          <c:smooth val="0"/>
          <c:extLst>
            <c:ext xmlns:c16="http://schemas.microsoft.com/office/drawing/2014/chart" uri="{C3380CC4-5D6E-409C-BE32-E72D297353CC}">
              <c16:uniqueId val="{00000002-FF4E-43BA-9BFD-DC0E19164B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5D-4DC8-9D29-660575A67D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5D-4DC8-9D29-660575A67D5B}"/>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25D-4DC8-9D29-660575A67D5B}"/>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0.1</c:v>
                </c:pt>
                <c:pt idx="4">
                  <c:v>#N/A</c:v>
                </c:pt>
                <c:pt idx="5">
                  <c:v>0.03</c:v>
                </c:pt>
                <c:pt idx="6">
                  <c:v>#N/A</c:v>
                </c:pt>
                <c:pt idx="7">
                  <c:v>0.03</c:v>
                </c:pt>
                <c:pt idx="8">
                  <c:v>#N/A</c:v>
                </c:pt>
                <c:pt idx="9">
                  <c:v>0.01</c:v>
                </c:pt>
              </c:numCache>
            </c:numRef>
          </c:val>
          <c:extLst>
            <c:ext xmlns:c16="http://schemas.microsoft.com/office/drawing/2014/chart" uri="{C3380CC4-5D6E-409C-BE32-E72D297353CC}">
              <c16:uniqueId val="{00000003-A25D-4DC8-9D29-660575A67D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0.15</c:v>
                </c:pt>
                <c:pt idx="6">
                  <c:v>#N/A</c:v>
                </c:pt>
                <c:pt idx="7">
                  <c:v>0.16</c:v>
                </c:pt>
                <c:pt idx="8">
                  <c:v>#N/A</c:v>
                </c:pt>
                <c:pt idx="9">
                  <c:v>0.02</c:v>
                </c:pt>
              </c:numCache>
            </c:numRef>
          </c:val>
          <c:extLst>
            <c:ext xmlns:c16="http://schemas.microsoft.com/office/drawing/2014/chart" uri="{C3380CC4-5D6E-409C-BE32-E72D297353CC}">
              <c16:uniqueId val="{00000004-A25D-4DC8-9D29-660575A67D5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0.7</c:v>
                </c:pt>
                <c:pt idx="1">
                  <c:v>#N/A</c:v>
                </c:pt>
                <c:pt idx="2">
                  <c:v>#N/A</c:v>
                </c:pt>
                <c:pt idx="3">
                  <c:v>0.87</c:v>
                </c:pt>
                <c:pt idx="4">
                  <c:v>#N/A</c:v>
                </c:pt>
                <c:pt idx="5">
                  <c:v>0.67</c:v>
                </c:pt>
                <c:pt idx="6">
                  <c:v>#N/A</c:v>
                </c:pt>
                <c:pt idx="7">
                  <c:v>0</c:v>
                </c:pt>
                <c:pt idx="8">
                  <c:v>#N/A</c:v>
                </c:pt>
                <c:pt idx="9">
                  <c:v>0.27</c:v>
                </c:pt>
              </c:numCache>
            </c:numRef>
          </c:val>
          <c:extLst>
            <c:ext xmlns:c16="http://schemas.microsoft.com/office/drawing/2014/chart" uri="{C3380CC4-5D6E-409C-BE32-E72D297353CC}">
              <c16:uniqueId val="{00000005-A25D-4DC8-9D29-660575A67D5B}"/>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1.66</c:v>
                </c:pt>
                <c:pt idx="2">
                  <c:v>#N/A</c:v>
                </c:pt>
                <c:pt idx="3">
                  <c:v>2.58</c:v>
                </c:pt>
                <c:pt idx="4">
                  <c:v>#N/A</c:v>
                </c:pt>
                <c:pt idx="5">
                  <c:v>2.42</c:v>
                </c:pt>
                <c:pt idx="6">
                  <c:v>#N/A</c:v>
                </c:pt>
                <c:pt idx="7">
                  <c:v>1.73</c:v>
                </c:pt>
                <c:pt idx="8">
                  <c:v>#N/A</c:v>
                </c:pt>
                <c:pt idx="9">
                  <c:v>1.8</c:v>
                </c:pt>
              </c:numCache>
            </c:numRef>
          </c:val>
          <c:extLst>
            <c:ext xmlns:c16="http://schemas.microsoft.com/office/drawing/2014/chart" uri="{C3380CC4-5D6E-409C-BE32-E72D297353CC}">
              <c16:uniqueId val="{00000006-A25D-4DC8-9D29-660575A67D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6.13</c:v>
                </c:pt>
                <c:pt idx="2">
                  <c:v>#N/A</c:v>
                </c:pt>
                <c:pt idx="3">
                  <c:v>6.36</c:v>
                </c:pt>
                <c:pt idx="4">
                  <c:v>#N/A</c:v>
                </c:pt>
                <c:pt idx="5">
                  <c:v>7.13</c:v>
                </c:pt>
                <c:pt idx="6">
                  <c:v>#N/A</c:v>
                </c:pt>
                <c:pt idx="7">
                  <c:v>6.28</c:v>
                </c:pt>
                <c:pt idx="8">
                  <c:v>#N/A</c:v>
                </c:pt>
                <c:pt idx="9">
                  <c:v>5.56</c:v>
                </c:pt>
              </c:numCache>
            </c:numRef>
          </c:val>
          <c:extLst>
            <c:ext xmlns:c16="http://schemas.microsoft.com/office/drawing/2014/chart" uri="{C3380CC4-5D6E-409C-BE32-E72D297353CC}">
              <c16:uniqueId val="{00000007-A25D-4DC8-9D29-660575A67D5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8.32</c:v>
                </c:pt>
                <c:pt idx="2">
                  <c:v>#N/A</c:v>
                </c:pt>
                <c:pt idx="3">
                  <c:v>8.1199999999999992</c:v>
                </c:pt>
                <c:pt idx="4">
                  <c:v>#N/A</c:v>
                </c:pt>
                <c:pt idx="5">
                  <c:v>7.93</c:v>
                </c:pt>
                <c:pt idx="6">
                  <c:v>#N/A</c:v>
                </c:pt>
                <c:pt idx="7">
                  <c:v>7.37</c:v>
                </c:pt>
                <c:pt idx="8">
                  <c:v>#N/A</c:v>
                </c:pt>
                <c:pt idx="9">
                  <c:v>7.2</c:v>
                </c:pt>
              </c:numCache>
            </c:numRef>
          </c:val>
          <c:extLst>
            <c:ext xmlns:c16="http://schemas.microsoft.com/office/drawing/2014/chart" uri="{C3380CC4-5D6E-409C-BE32-E72D297353CC}">
              <c16:uniqueId val="{00000008-A25D-4DC8-9D29-660575A67D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48.71</c:v>
                </c:pt>
                <c:pt idx="2">
                  <c:v>#N/A</c:v>
                </c:pt>
                <c:pt idx="3">
                  <c:v>51.28</c:v>
                </c:pt>
                <c:pt idx="4">
                  <c:v>#N/A</c:v>
                </c:pt>
                <c:pt idx="5">
                  <c:v>52.24</c:v>
                </c:pt>
                <c:pt idx="6">
                  <c:v>#N/A</c:v>
                </c:pt>
                <c:pt idx="7">
                  <c:v>53.36</c:v>
                </c:pt>
                <c:pt idx="8">
                  <c:v>#N/A</c:v>
                </c:pt>
                <c:pt idx="9">
                  <c:v>56.48</c:v>
                </c:pt>
              </c:numCache>
            </c:numRef>
          </c:val>
          <c:extLst>
            <c:ext xmlns:c16="http://schemas.microsoft.com/office/drawing/2014/chart" uri="{C3380CC4-5D6E-409C-BE32-E72D297353CC}">
              <c16:uniqueId val="{00000009-A25D-4DC8-9D29-660575A67D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1144</c:v>
                </c:pt>
                <c:pt idx="5">
                  <c:v>1035</c:v>
                </c:pt>
                <c:pt idx="8">
                  <c:v>979</c:v>
                </c:pt>
                <c:pt idx="11">
                  <c:v>920</c:v>
                </c:pt>
                <c:pt idx="14">
                  <c:v>895</c:v>
                </c:pt>
              </c:numCache>
            </c:numRef>
          </c:val>
          <c:extLst>
            <c:ext xmlns:c16="http://schemas.microsoft.com/office/drawing/2014/chart" uri="{C3380CC4-5D6E-409C-BE32-E72D297353CC}">
              <c16:uniqueId val="{00000000-EFE6-4774-9DA7-33EBFE35B7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E6-4774-9DA7-33EBFE35B7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E6-4774-9DA7-33EBFE35B7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21</c:v>
                </c:pt>
                <c:pt idx="6">
                  <c:v>27</c:v>
                </c:pt>
                <c:pt idx="9">
                  <c:v>63</c:v>
                </c:pt>
                <c:pt idx="12">
                  <c:v>65</c:v>
                </c:pt>
              </c:numCache>
            </c:numRef>
          </c:val>
          <c:extLst>
            <c:ext xmlns:c16="http://schemas.microsoft.com/office/drawing/2014/chart" uri="{C3380CC4-5D6E-409C-BE32-E72D297353CC}">
              <c16:uniqueId val="{00000003-EFE6-4774-9DA7-33EBFE35B7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277</c:v>
                </c:pt>
                <c:pt idx="3">
                  <c:v>276</c:v>
                </c:pt>
                <c:pt idx="6">
                  <c:v>250</c:v>
                </c:pt>
                <c:pt idx="9">
                  <c:v>221</c:v>
                </c:pt>
                <c:pt idx="12">
                  <c:v>211</c:v>
                </c:pt>
              </c:numCache>
            </c:numRef>
          </c:val>
          <c:extLst>
            <c:ext xmlns:c16="http://schemas.microsoft.com/office/drawing/2014/chart" uri="{C3380CC4-5D6E-409C-BE32-E72D297353CC}">
              <c16:uniqueId val="{00000004-EFE6-4774-9DA7-33EBFE35B7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6-4774-9DA7-33EBFE35B7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E6-4774-9DA7-33EBFE35B7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814</c:v>
                </c:pt>
                <c:pt idx="3">
                  <c:v>792</c:v>
                </c:pt>
                <c:pt idx="6">
                  <c:v>849</c:v>
                </c:pt>
                <c:pt idx="9">
                  <c:v>883</c:v>
                </c:pt>
                <c:pt idx="12">
                  <c:v>869</c:v>
                </c:pt>
              </c:numCache>
            </c:numRef>
          </c:val>
          <c:extLst>
            <c:ext xmlns:c16="http://schemas.microsoft.com/office/drawing/2014/chart" uri="{C3380CC4-5D6E-409C-BE32-E72D297353CC}">
              <c16:uniqueId val="{00000007-EFE6-4774-9DA7-33EBFE35B7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c:v>
                </c:pt>
                <c:pt idx="2">
                  <c:v>#N/A</c:v>
                </c:pt>
                <c:pt idx="3">
                  <c:v>#N/A</c:v>
                </c:pt>
                <c:pt idx="4">
                  <c:v>54</c:v>
                </c:pt>
                <c:pt idx="5">
                  <c:v>#N/A</c:v>
                </c:pt>
                <c:pt idx="6">
                  <c:v>#N/A</c:v>
                </c:pt>
                <c:pt idx="7">
                  <c:v>147</c:v>
                </c:pt>
                <c:pt idx="8">
                  <c:v>#N/A</c:v>
                </c:pt>
                <c:pt idx="9">
                  <c:v>#N/A</c:v>
                </c:pt>
                <c:pt idx="10">
                  <c:v>247</c:v>
                </c:pt>
                <c:pt idx="11">
                  <c:v>#N/A</c:v>
                </c:pt>
                <c:pt idx="12">
                  <c:v>#N/A</c:v>
                </c:pt>
                <c:pt idx="13">
                  <c:v>250</c:v>
                </c:pt>
                <c:pt idx="14">
                  <c:v>#N/A</c:v>
                </c:pt>
              </c:numCache>
            </c:numRef>
          </c:val>
          <c:smooth val="0"/>
          <c:extLst>
            <c:ext xmlns:c16="http://schemas.microsoft.com/office/drawing/2014/chart" uri="{C3380CC4-5D6E-409C-BE32-E72D297353CC}">
              <c16:uniqueId val="{00000008-EFE6-4774-9DA7-33EBFE35B7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8982</c:v>
                </c:pt>
                <c:pt idx="5">
                  <c:v>8857</c:v>
                </c:pt>
                <c:pt idx="8">
                  <c:v>8717</c:v>
                </c:pt>
                <c:pt idx="11">
                  <c:v>8586</c:v>
                </c:pt>
                <c:pt idx="14">
                  <c:v>8773</c:v>
                </c:pt>
              </c:numCache>
            </c:numRef>
          </c:val>
          <c:extLst>
            <c:ext xmlns:c16="http://schemas.microsoft.com/office/drawing/2014/chart" uri="{C3380CC4-5D6E-409C-BE32-E72D297353CC}">
              <c16:uniqueId val="{00000000-D5B5-41E7-B823-7A1171F4DC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2487</c:v>
                </c:pt>
                <c:pt idx="5">
                  <c:v>2743</c:v>
                </c:pt>
                <c:pt idx="8">
                  <c:v>2657</c:v>
                </c:pt>
                <c:pt idx="11">
                  <c:v>2519</c:v>
                </c:pt>
                <c:pt idx="14">
                  <c:v>2217</c:v>
                </c:pt>
              </c:numCache>
            </c:numRef>
          </c:val>
          <c:extLst>
            <c:ext xmlns:c16="http://schemas.microsoft.com/office/drawing/2014/chart" uri="{C3380CC4-5D6E-409C-BE32-E72D297353CC}">
              <c16:uniqueId val="{00000001-D5B5-41E7-B823-7A1171F4DC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5745</c:v>
                </c:pt>
                <c:pt idx="5">
                  <c:v>6079</c:v>
                </c:pt>
                <c:pt idx="8">
                  <c:v>6331</c:v>
                </c:pt>
                <c:pt idx="11">
                  <c:v>6187</c:v>
                </c:pt>
                <c:pt idx="14">
                  <c:v>5937</c:v>
                </c:pt>
              </c:numCache>
            </c:numRef>
          </c:val>
          <c:extLst>
            <c:ext xmlns:c16="http://schemas.microsoft.com/office/drawing/2014/chart" uri="{C3380CC4-5D6E-409C-BE32-E72D297353CC}">
              <c16:uniqueId val="{00000002-D5B5-41E7-B823-7A1171F4DC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B5-41E7-B823-7A1171F4DC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B5-41E7-B823-7A1171F4DC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D5B5-41E7-B823-7A1171F4DC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c:v>
                </c:pt>
                <c:pt idx="3">
                  <c:v>257</c:v>
                </c:pt>
                <c:pt idx="6">
                  <c:v>271</c:v>
                </c:pt>
                <c:pt idx="9">
                  <c:v>317</c:v>
                </c:pt>
                <c:pt idx="12">
                  <c:v>349</c:v>
                </c:pt>
              </c:numCache>
            </c:numRef>
          </c:val>
          <c:extLst>
            <c:ext xmlns:c16="http://schemas.microsoft.com/office/drawing/2014/chart" uri="{C3380CC4-5D6E-409C-BE32-E72D297353CC}">
              <c16:uniqueId val="{00000006-D5B5-41E7-B823-7A1171F4DC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506</c:v>
                </c:pt>
                <c:pt idx="3">
                  <c:v>507</c:v>
                </c:pt>
                <c:pt idx="6">
                  <c:v>508</c:v>
                </c:pt>
                <c:pt idx="9">
                  <c:v>433</c:v>
                </c:pt>
                <c:pt idx="12">
                  <c:v>388</c:v>
                </c:pt>
              </c:numCache>
            </c:numRef>
          </c:val>
          <c:extLst>
            <c:ext xmlns:c16="http://schemas.microsoft.com/office/drawing/2014/chart" uri="{C3380CC4-5D6E-409C-BE32-E72D297353CC}">
              <c16:uniqueId val="{00000007-D5B5-41E7-B823-7A1171F4DC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1806</c:v>
                </c:pt>
                <c:pt idx="3">
                  <c:v>2102</c:v>
                </c:pt>
                <c:pt idx="6">
                  <c:v>1730</c:v>
                </c:pt>
                <c:pt idx="9">
                  <c:v>1503</c:v>
                </c:pt>
                <c:pt idx="12">
                  <c:v>1273</c:v>
                </c:pt>
              </c:numCache>
            </c:numRef>
          </c:val>
          <c:extLst>
            <c:ext xmlns:c16="http://schemas.microsoft.com/office/drawing/2014/chart" uri="{C3380CC4-5D6E-409C-BE32-E72D297353CC}">
              <c16:uniqueId val="{00000008-D5B5-41E7-B823-7A1171F4DC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c:v>
                </c:pt>
                <c:pt idx="3">
                  <c:v>39</c:v>
                </c:pt>
                <c:pt idx="6">
                  <c:v>39</c:v>
                </c:pt>
                <c:pt idx="9">
                  <c:v>39</c:v>
                </c:pt>
                <c:pt idx="12">
                  <c:v>39</c:v>
                </c:pt>
              </c:numCache>
            </c:numRef>
          </c:val>
          <c:extLst>
            <c:ext xmlns:c16="http://schemas.microsoft.com/office/drawing/2014/chart" uri="{C3380CC4-5D6E-409C-BE32-E72D297353CC}">
              <c16:uniqueId val="{00000009-D5B5-41E7-B823-7A1171F4DC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8373</c:v>
                </c:pt>
                <c:pt idx="3">
                  <c:v>8890</c:v>
                </c:pt>
                <c:pt idx="6">
                  <c:v>9306</c:v>
                </c:pt>
                <c:pt idx="9">
                  <c:v>9679</c:v>
                </c:pt>
                <c:pt idx="12">
                  <c:v>10184</c:v>
                </c:pt>
              </c:numCache>
            </c:numRef>
          </c:val>
          <c:extLst>
            <c:ext xmlns:c16="http://schemas.microsoft.com/office/drawing/2014/chart" uri="{C3380CC4-5D6E-409C-BE32-E72D297353CC}">
              <c16:uniqueId val="{0000000A-D5B5-41E7-B823-7A1171F4DC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B5-41E7-B823-7A1171F4DC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683</c:v>
                </c:pt>
                <c:pt idx="1">
                  <c:v>734</c:v>
                </c:pt>
                <c:pt idx="2">
                  <c:v>781</c:v>
                </c:pt>
              </c:numCache>
            </c:numRef>
          </c:val>
          <c:extLst>
            <c:ext xmlns:c16="http://schemas.microsoft.com/office/drawing/2014/chart" uri="{C3380CC4-5D6E-409C-BE32-E72D297353CC}">
              <c16:uniqueId val="{00000000-E1C1-49BD-8218-DBD659CA69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1784</c:v>
                </c:pt>
                <c:pt idx="1">
                  <c:v>1623</c:v>
                </c:pt>
                <c:pt idx="2">
                  <c:v>1367</c:v>
                </c:pt>
              </c:numCache>
            </c:numRef>
          </c:val>
          <c:extLst>
            <c:ext xmlns:c16="http://schemas.microsoft.com/office/drawing/2014/chart" uri="{C3380CC4-5D6E-409C-BE32-E72D297353CC}">
              <c16:uniqueId val="{00000001-E1C1-49BD-8218-DBD659CA69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3349</c:v>
                </c:pt>
                <c:pt idx="1">
                  <c:v>3260</c:v>
                </c:pt>
                <c:pt idx="2">
                  <c:v>3197</c:v>
                </c:pt>
              </c:numCache>
            </c:numRef>
          </c:val>
          <c:extLst>
            <c:ext xmlns:c16="http://schemas.microsoft.com/office/drawing/2014/chart" uri="{C3380CC4-5D6E-409C-BE32-E72D297353CC}">
              <c16:uniqueId val="{00000002-E1C1-49BD-8218-DBD659CA69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{767ECD05-D25A-438A-B699-978679E4EC9E}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245-4416-9132-450B038098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{FAD13939-09D1-4CE2-98B1-28AF0E475C39}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45-4416-9132-450B038098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{BB1DAB2C-99A3-494A-AC12-1D281CBBAFFA}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45-4416-9132-450B038098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{4A2E8FD8-76C3-4A1D-935B-9DCD19006EE6}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45-4416-9132-450B038098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{E3664D74-90E9-49D8-8D47-8DE461F78864}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45-4416-9132-450B038098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{FA2C8D6A-5A32-4741-A39D-28201453BDF7}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245-4416-9132-450B038098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{724C37CD-60ED-4641-B21C-B23114A555E4}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245-4416-9132-450B038098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{70A1762D-33E0-4761-8F41-3C46D205204C}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245-4416-9132-450B038098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{0E5B51CD-436E-4C9C-B22A-F99EA99046CF}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245-4416-9132-450B038098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53.9</c:v>
                </c:pt>
                <c:pt idx="24">
                  <c:v>55.2</c:v>
                </c:pt>
                <c:pt idx="32">
                  <c:v>56.4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245-4416-9132-450B038098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{0200CD0F-5A94-4EDF-847D-3A8F116A9CD8}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245-4416-9132-450B038098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{90827476-11D2-40DF-91B6-BE88FF93F997}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45-4416-9132-450B038098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{B90F2690-ED8D-40BC-862A-89903519DE4A}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45-4416-9132-450B038098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{3FCB81C9-6A20-42ED-9E35-FB01834C5D8D}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45-4416-9132-450B038098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{AF5C20DA-51F8-4B2B-8A07-011F17169048}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45-4416-9132-450B038098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{AFDF7035-8D21-45A9-9996-31E622AE3082}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245-4416-9132-450B038098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{97A4A615-0C6D-4B6C-A23D-BF426B0F1333}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245-4416-9132-450B038098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{E925F045-6ECD-4E69-B30E-3DCF65A289D3}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245-4416-9132-450B038098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{480759F7-C3A5-43D0-9F8D-887390FD65D6}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245-4416-9132-450B038098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C245-4416-9132-450B03809801}"/>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{D75D5ACC-DA8C-43A1-8DB2-C22CA4F054FA}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D00-4FD3-A2C3-79A1C44248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{C6FE22E9-E5D9-4B4E-9A43-4B75AABA983D}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00-4FD3-A2C3-79A1C44248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{F98E2796-13F3-4F72-BDD4-781D43616B6C}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00-4FD3-A2C3-79A1C44248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{9FE6CA80-BF6F-498F-8587-6DF873BA65DC}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00-4FD3-A2C3-79A1C44248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{BA7764DC-EA5B-47BB-9022-6B9A7BAC61BA}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00-4FD3-A2C3-79A1C442483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{16CF6734-FCA4-4B4E-9178-A1427D66F527}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D00-4FD3-A2C3-79A1C442483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{E728469F-9E4F-4FBB-98F7-8AF4639A2699}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D00-4FD3-A2C3-79A1C442483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{D88897F7-5F8D-48C8-929B-57F43739757C}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D00-4FD3-A2C3-79A1C442483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{B1BA37F9-290F-4D17-BB78-2B6BB9AA6ADA}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D00-4FD3-A2C3-79A1C44248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0.1</c:v>
                </c:pt>
                <c:pt idx="16">
                  <c:v>1</c:v>
                </c:pt>
                <c:pt idx="24">
                  <c:v>2.9</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00-4FD3-A2C3-79A1C44248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{697DCADC-E681-4D2C-B1C6-6EC680519471}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D00-4FD3-A2C3-79A1C44248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{9EBE0F51-6B41-46DB-BF0B-8EFBFC6EC203}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00-4FD3-A2C3-79A1C44248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{69CF8D63-D38F-474B-8C1B-6D4A339BF1C3}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00-4FD3-A2C3-79A1C44248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{53A8D4AF-AC72-4746-809D-416FF453D049}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00-4FD3-A2C3-79A1C44248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{02BE0515-ACA2-4546-8D84-90E63812017C}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00-4FD3-A2C3-79A1C44248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{72705555-D69D-4E9C-9CA8-27E77CA68633}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D00-4FD3-A2C3-79A1C44248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{E841126F-B2A5-4A2A-8DDD-034BF438229D}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D00-4FD3-A2C3-79A1C44248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{1F5E4CD1-3032-4151-814B-C48C2150E505}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D00-4FD3-A2C3-79A1C44248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{27B71282-56B5-4484-922B-CB43DFCCE159}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D00-4FD3-A2C3-79A1C44248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BD00-4FD3-A2C3-79A1C442483D}"/>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元利償還金は前年度より</a:t>
          </a:r>
          <a:r>
            <a:rPr kumimoji="1" lang="en-US" altLang="ja-JP" sz="1400">
              <a:solidFill>
                <a:sysClr val="windowText" lastClr="000000"/>
              </a:solidFill>
              <a:latin typeface="ＭＳ ゴシック" pitchFamily="49" charset="-128"/>
              <a:ea typeface="ＭＳ ゴシック" pitchFamily="49" charset="-128"/>
            </a:rPr>
            <a:t>14</a:t>
          </a:r>
          <a:r>
            <a:rPr kumimoji="1" lang="ja-JP" altLang="en-US" sz="1400">
              <a:solidFill>
                <a:sysClr val="windowText" lastClr="000000"/>
              </a:solidFill>
              <a:latin typeface="ＭＳ ゴシック" pitchFamily="49" charset="-128"/>
              <a:ea typeface="ＭＳ ゴシック" pitchFamily="49" charset="-128"/>
            </a:rPr>
            <a:t>百万円減少したものの、直近５年間では２番目の額となった。時津中央第２土地区画整理事業等の大規模の起債事業を複数予定しており、地方債発行額が増加傾向にあるため、元利償還金が増加することが見込まれ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地方債残高は増加傾向となっており、今年度は</a:t>
          </a:r>
          <a:r>
            <a:rPr kumimoji="1" lang="en-US" altLang="ja-JP" sz="1400">
              <a:solidFill>
                <a:sysClr val="windowText" lastClr="000000"/>
              </a:solidFill>
              <a:latin typeface="ＭＳ ゴシック" pitchFamily="49" charset="-128"/>
              <a:ea typeface="ＭＳ ゴシック" pitchFamily="49" charset="-128"/>
            </a:rPr>
            <a:t>505</a:t>
          </a:r>
          <a:r>
            <a:rPr kumimoji="1" lang="ja-JP" altLang="en-US" sz="1400">
              <a:solidFill>
                <a:sysClr val="windowText" lastClr="000000"/>
              </a:solidFill>
              <a:latin typeface="ＭＳ ゴシック" pitchFamily="49" charset="-128"/>
              <a:ea typeface="ＭＳ ゴシック" pitchFamily="49" charset="-128"/>
            </a:rPr>
            <a:t>百万円増加した。これは、時津中央第２土地区画整理事業や大型の道路事業などの地方債発行額が増加し、償還額を上回っていることなどによる。また、充当可能財源等はおおむね横ばいであったが、平成３０年度に引き続き減債基金を取り崩したことなどにより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長崎県時津町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償還金財源に減債基金を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万円、土地の取得に用地取得等基金を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万円を充当したことなどにより、基金全体は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万の減となった。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景気の動向に伴う町税収入の変動や、公共施設の老朽化対策など、将来の歳入減少や歳出増加への備えとして基金を積み立てているが、</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財源不足のため減債基金を取り崩すなど、平成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年度のピークから基金残高は減少傾向となっている。今後も財源不足が見込まれるため、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長期的視野のもとで計画的に活用を行っていく。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用地取得等基金：土地の取得及び大規模な建設事業の施行に伴う財源に充てるため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町有施設維持補修基金：公共施設の補修に伴う財源に充てるため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地域福祉基金：地域福祉の向上を図るため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とぎつっ子の夢を育む基金：子どもたちの夢を育む事業に充てるため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ふるさとづくり基金：まちづくりの活動の支援及びひとづくりを図るため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用地取得等基金：財産売払収入を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万円積み立てたものの、土地の取得に</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とぎつっ子の夢を育む基金：とぎつっ子の夢を育む補助金に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万円、とぎつっ子の教育環境を整備する基金に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万円充当したものの、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環境整備協力費を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積み立てたことにより、基金の合計は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ふるさとづくり基金：ふるさとづくり事業に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用地取得等基金：令和２年度に行う土地の取得や区画整理事業に充当する予定である。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とぎつっ子の夢を育む基金：令和２年度にとぎつっ子の夢を育む事業、とぎつっ子の教育環境を整備する基金、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地域活動支援事業に充当する予定である。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ふるさとづくり基金：令和２年度のふるさとづくり事業に充当する予定である。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複数年度にわたる大規模な建設事業の経費、年度間の財源調整や予測できない災害が発生した場合など、必要に応じて活用する。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万円積み立てたものの、償還金財源に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5,663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起債を活用して大規模事業を行っているが、今後も地方債の償還の財源が不足する見込みであり、必要に応じて活用する。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年度から令和元年度にかけて有形固定資産減価償却率は類似団体より低い水準となっており、年々増加傾向にある。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月に公共施設等総合管理計画を策定しており、計画に基づいた施設の維持管理を進めている。</a:t>
          </a:r>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年代に整備された建築物が多いことから、今後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年間に大規模改修等の補修時期を迎えるものが多いと予想される。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7"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2" name="フローチャート: 判断 81"/>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115951</xdr:rowOff>
    </xdr:from>
    <xdr:to>
      <xdr:col>23</xdr:col>
      <xdr:colOff>136525</xdr:colOff>
      <xdr:row>29</xdr:row>
      <xdr:rowOff>46101</xdr:rowOff>
    </xdr:to>
    <xdr:sp macro="" textlink="">
      <xdr:nvSpPr>
        <xdr:cNvPr id="88" name="楕円 87"/>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138828</xdr:rowOff>
    </xdr:from>
    <xdr:ext cx="405111" cy="259045"/>
    <xdr:sp macro="" textlink="">
      <xdr:nvSpPr>
        <xdr:cNvPr id="89" name="有形固定資産減価償却率該当値テキスト"/>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90043</xdr:rowOff>
    </xdr:from>
    <xdr:to>
      <xdr:col>19</xdr:col>
      <xdr:colOff>187325</xdr:colOff>
      <xdr:row>29</xdr:row>
      <xdr:rowOff>20193</xdr:rowOff>
    </xdr:to>
    <xdr:sp macro="" textlink="">
      <xdr:nvSpPr>
        <xdr:cNvPr id="90" name="楕円 89"/>
        <xdr:cNvSpPr/>
      </xdr:nvSpPr>
      <xdr:spPr>
        <a:xfrm>
          <a:off x="4000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140843</xdr:rowOff>
    </xdr:from>
    <xdr:to>
      <xdr:col>23</xdr:col>
      <xdr:colOff>85725</xdr:colOff>
      <xdr:row>28</xdr:row>
      <xdr:rowOff>166751</xdr:rowOff>
    </xdr:to>
    <xdr:cxnSp macro="">
      <xdr:nvCxnSpPr>
        <xdr:cNvPr id="91" name="直線コネクタ 90"/>
        <xdr:cNvCxnSpPr/>
      </xdr:nvCxnSpPr>
      <xdr:spPr>
        <a:xfrm>
          <a:off x="4051300" y="571296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61976</xdr:rowOff>
    </xdr:from>
    <xdr:to>
      <xdr:col>15</xdr:col>
      <xdr:colOff>187325</xdr:colOff>
      <xdr:row>28</xdr:row>
      <xdr:rowOff>163576</xdr:rowOff>
    </xdr:to>
    <xdr:sp macro="" textlink="">
      <xdr:nvSpPr>
        <xdr:cNvPr id="92" name="楕円 91"/>
        <xdr:cNvSpPr/>
      </xdr:nvSpPr>
      <xdr:spPr>
        <a:xfrm>
          <a:off x="3238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112776</xdr:rowOff>
    </xdr:from>
    <xdr:to>
      <xdr:col>19</xdr:col>
      <xdr:colOff>136525</xdr:colOff>
      <xdr:row>28</xdr:row>
      <xdr:rowOff>140843</xdr:rowOff>
    </xdr:to>
    <xdr:cxnSp macro="">
      <xdr:nvCxnSpPr>
        <xdr:cNvPr id="93" name="直線コネクタ 92"/>
        <xdr:cNvCxnSpPr/>
      </xdr:nvCxnSpPr>
      <xdr:spPr>
        <a:xfrm>
          <a:off x="3289300" y="568490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94" name="楕円 93"/>
        <xdr:cNvSpPr/>
      </xdr:nvSpPr>
      <xdr:spPr>
        <a:xfrm>
          <a:off x="2476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54483</xdr:rowOff>
    </xdr:from>
    <xdr:to>
      <xdr:col>15</xdr:col>
      <xdr:colOff>136525</xdr:colOff>
      <xdr:row>28</xdr:row>
      <xdr:rowOff>112776</xdr:rowOff>
    </xdr:to>
    <xdr:cxnSp macro="">
      <xdr:nvCxnSpPr>
        <xdr:cNvPr id="95" name="直線コネクタ 94"/>
        <xdr:cNvCxnSpPr/>
      </xdr:nvCxnSpPr>
      <xdr:spPr>
        <a:xfrm>
          <a:off x="2527300" y="5626608"/>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6"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7"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8"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9"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36720</xdr:rowOff>
    </xdr:from>
    <xdr:ext cx="405111" cy="259045"/>
    <xdr:sp macro="" textlink="">
      <xdr:nvSpPr>
        <xdr:cNvPr id="100" name="n_1mainValue有形固定資産減価償却率"/>
        <xdr:cNvSpPr txBox="1"/>
      </xdr:nvSpPr>
      <xdr:spPr>
        <a:xfrm>
          <a:off x="38360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8653</xdr:rowOff>
    </xdr:from>
    <xdr:ext cx="405111" cy="259045"/>
    <xdr:sp macro="" textlink="">
      <xdr:nvSpPr>
        <xdr:cNvPr id="101" name="n_2mainValue有形固定資産減価償却率"/>
        <xdr:cNvSpPr txBox="1"/>
      </xdr:nvSpPr>
      <xdr:spPr>
        <a:xfrm>
          <a:off x="3086744" y="540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121810</xdr:rowOff>
    </xdr:from>
    <xdr:ext cx="405111" cy="259045"/>
    <xdr:sp macro="" textlink="">
      <xdr:nvSpPr>
        <xdr:cNvPr id="102" name="n_3mainValue有形固定資産減価償却率"/>
        <xdr:cNvSpPr txBox="1"/>
      </xdr:nvSpPr>
      <xdr:spPr>
        <a:xfrm>
          <a:off x="2324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年度から令和元年度にかけて債務償還比率は類似団体よりも低い水準となっており、概ね横ばいに推移している。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今後は時津中央第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土地区画整理事業の償還のピークを迎える見込みであり、償還費が増加することが予想されるが、今後も必要な地方債のみの発行に努める。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64592</xdr:rowOff>
    </xdr:from>
    <xdr:to>
      <xdr:col>76</xdr:col>
      <xdr:colOff>73025</xdr:colOff>
      <xdr:row>27</xdr:row>
      <xdr:rowOff>166192</xdr:rowOff>
    </xdr:to>
    <xdr:sp macro="" textlink="">
      <xdr:nvSpPr>
        <xdr:cNvPr id="147" name="楕円 146"/>
        <xdr:cNvSpPr/>
      </xdr:nvSpPr>
      <xdr:spPr>
        <a:xfrm>
          <a:off x="14744700" y="546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87469</xdr:rowOff>
    </xdr:from>
    <xdr:ext cx="469744" cy="259045"/>
    <xdr:sp macro="" textlink="">
      <xdr:nvSpPr>
        <xdr:cNvPr id="148" name="債務償還比率該当値テキスト"/>
        <xdr:cNvSpPr txBox="1"/>
      </xdr:nvSpPr>
      <xdr:spPr>
        <a:xfrm>
          <a:off x="14846300" y="531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18462</xdr:rowOff>
    </xdr:from>
    <xdr:to>
      <xdr:col>72</xdr:col>
      <xdr:colOff>123825</xdr:colOff>
      <xdr:row>27</xdr:row>
      <xdr:rowOff>120062</xdr:rowOff>
    </xdr:to>
    <xdr:sp macro="" textlink="">
      <xdr:nvSpPr>
        <xdr:cNvPr id="149" name="楕円 148"/>
        <xdr:cNvSpPr/>
      </xdr:nvSpPr>
      <xdr:spPr>
        <a:xfrm>
          <a:off x="14033500" y="54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69262</xdr:rowOff>
    </xdr:from>
    <xdr:to>
      <xdr:col>76</xdr:col>
      <xdr:colOff>22225</xdr:colOff>
      <xdr:row>27</xdr:row>
      <xdr:rowOff>115392</xdr:rowOff>
    </xdr:to>
    <xdr:cxnSp macro="">
      <xdr:nvCxnSpPr>
        <xdr:cNvPr id="150" name="直線コネクタ 149"/>
        <xdr:cNvCxnSpPr/>
      </xdr:nvCxnSpPr>
      <xdr:spPr>
        <a:xfrm>
          <a:off x="14084300" y="5469937"/>
          <a:ext cx="711200" cy="4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2557</xdr:rowOff>
    </xdr:from>
    <xdr:to>
      <xdr:col>68</xdr:col>
      <xdr:colOff>123825</xdr:colOff>
      <xdr:row>27</xdr:row>
      <xdr:rowOff>104157</xdr:rowOff>
    </xdr:to>
    <xdr:sp macro="" textlink="">
      <xdr:nvSpPr>
        <xdr:cNvPr id="151" name="楕円 150"/>
        <xdr:cNvSpPr/>
      </xdr:nvSpPr>
      <xdr:spPr>
        <a:xfrm>
          <a:off x="13271500" y="54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53357</xdr:rowOff>
    </xdr:from>
    <xdr:to>
      <xdr:col>72</xdr:col>
      <xdr:colOff>73025</xdr:colOff>
      <xdr:row>27</xdr:row>
      <xdr:rowOff>69262</xdr:rowOff>
    </xdr:to>
    <xdr:cxnSp macro="">
      <xdr:nvCxnSpPr>
        <xdr:cNvPr id="152" name="直線コネクタ 151"/>
        <xdr:cNvCxnSpPr/>
      </xdr:nvCxnSpPr>
      <xdr:spPr>
        <a:xfrm>
          <a:off x="13322300" y="5454032"/>
          <a:ext cx="762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12992</xdr:rowOff>
    </xdr:from>
    <xdr:to>
      <xdr:col>64</xdr:col>
      <xdr:colOff>123825</xdr:colOff>
      <xdr:row>27</xdr:row>
      <xdr:rowOff>114592</xdr:rowOff>
    </xdr:to>
    <xdr:sp macro="" textlink="">
      <xdr:nvSpPr>
        <xdr:cNvPr id="153" name="楕円 152"/>
        <xdr:cNvSpPr/>
      </xdr:nvSpPr>
      <xdr:spPr>
        <a:xfrm>
          <a:off x="12509500" y="54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53357</xdr:rowOff>
    </xdr:from>
    <xdr:to>
      <xdr:col>68</xdr:col>
      <xdr:colOff>73025</xdr:colOff>
      <xdr:row>27</xdr:row>
      <xdr:rowOff>63792</xdr:rowOff>
    </xdr:to>
    <xdr:cxnSp macro="">
      <xdr:nvCxnSpPr>
        <xdr:cNvPr id="154" name="直線コネクタ 153"/>
        <xdr:cNvCxnSpPr/>
      </xdr:nvCxnSpPr>
      <xdr:spPr>
        <a:xfrm flipV="1">
          <a:off x="12560300" y="5454032"/>
          <a:ext cx="762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140327</xdr:rowOff>
    </xdr:from>
    <xdr:to>
      <xdr:col>60</xdr:col>
      <xdr:colOff>123825</xdr:colOff>
      <xdr:row>27</xdr:row>
      <xdr:rowOff>70477</xdr:rowOff>
    </xdr:to>
    <xdr:sp macro="" textlink="">
      <xdr:nvSpPr>
        <xdr:cNvPr id="155" name="楕円 154"/>
        <xdr:cNvSpPr/>
      </xdr:nvSpPr>
      <xdr:spPr>
        <a:xfrm>
          <a:off x="11747500" y="53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19677</xdr:rowOff>
    </xdr:from>
    <xdr:to>
      <xdr:col>64</xdr:col>
      <xdr:colOff>73025</xdr:colOff>
      <xdr:row>27</xdr:row>
      <xdr:rowOff>63792</xdr:rowOff>
    </xdr:to>
    <xdr:cxnSp macro="">
      <xdr:nvCxnSpPr>
        <xdr:cNvPr id="156" name="直線コネクタ 155"/>
        <xdr:cNvCxnSpPr/>
      </xdr:nvCxnSpPr>
      <xdr:spPr>
        <a:xfrm>
          <a:off x="11798300" y="5420352"/>
          <a:ext cx="762000" cy="4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0"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136589</xdr:rowOff>
    </xdr:from>
    <xdr:ext cx="469744" cy="259045"/>
    <xdr:sp macro="" textlink="">
      <xdr:nvSpPr>
        <xdr:cNvPr id="161" name="n_1mainValue債務償還比率"/>
        <xdr:cNvSpPr txBox="1"/>
      </xdr:nvSpPr>
      <xdr:spPr>
        <a:xfrm>
          <a:off x="13836727" y="519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120684</xdr:rowOff>
    </xdr:from>
    <xdr:ext cx="469744" cy="259045"/>
    <xdr:sp macro="" textlink="">
      <xdr:nvSpPr>
        <xdr:cNvPr id="162" name="n_2mainValue債務償還比率"/>
        <xdr:cNvSpPr txBox="1"/>
      </xdr:nvSpPr>
      <xdr:spPr>
        <a:xfrm>
          <a:off x="13087427" y="517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131119</xdr:rowOff>
    </xdr:from>
    <xdr:ext cx="469744" cy="259045"/>
    <xdr:sp macro="" textlink="">
      <xdr:nvSpPr>
        <xdr:cNvPr id="163" name="n_3mainValue債務償還比率"/>
        <xdr:cNvSpPr txBox="1"/>
      </xdr:nvSpPr>
      <xdr:spPr>
        <a:xfrm>
          <a:off x="12325427" y="518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87004</xdr:rowOff>
    </xdr:from>
    <xdr:ext cx="469744" cy="259045"/>
    <xdr:sp macro="" textlink="">
      <xdr:nvSpPr>
        <xdr:cNvPr id="164" name="n_4mainValue債務償還比率"/>
        <xdr:cNvSpPr txBox="1"/>
      </xdr:nvSpPr>
      <xdr:spPr>
        <a:xfrm>
          <a:off x="11563427" y="514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73" name="楕円 72"/>
        <xdr:cNvSpPr/>
      </xdr:nvSpPr>
      <xdr:spPr>
        <a:xfrm>
          <a:off x="4584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95902</xdr:rowOff>
    </xdr:from>
    <xdr:ext cx="405111" cy="259045"/>
    <xdr:sp macro="" textlink="">
      <xdr:nvSpPr>
        <xdr:cNvPr id="74" name="【道路】&#10;有形固定資産減価償却率該当値テキスト"/>
        <xdr:cNvSpPr txBox="1"/>
      </xdr:nvSpPr>
      <xdr:spPr>
        <a:xfrm>
          <a:off x="4673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75" name="楕円 74"/>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91440</xdr:rowOff>
    </xdr:from>
    <xdr:to>
      <xdr:col>24</xdr:col>
      <xdr:colOff>63500</xdr:colOff>
      <xdr:row>36</xdr:row>
      <xdr:rowOff>123825</xdr:rowOff>
    </xdr:to>
    <xdr:cxnSp macro="">
      <xdr:nvCxnSpPr>
        <xdr:cNvPr id="76" name="直線コネクタ 75"/>
        <xdr:cNvCxnSpPr/>
      </xdr:nvCxnSpPr>
      <xdr:spPr>
        <a:xfrm>
          <a:off x="3797300" y="62636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xdr:rowOff>
    </xdr:from>
    <xdr:to>
      <xdr:col>15</xdr:col>
      <xdr:colOff>101600</xdr:colOff>
      <xdr:row>36</xdr:row>
      <xdr:rowOff>109855</xdr:rowOff>
    </xdr:to>
    <xdr:sp macro="" textlink="">
      <xdr:nvSpPr>
        <xdr:cNvPr id="77" name="楕円 76"/>
        <xdr:cNvSpPr/>
      </xdr:nvSpPr>
      <xdr:spPr>
        <a:xfrm>
          <a:off x="2857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91440</xdr:rowOff>
    </xdr:to>
    <xdr:cxnSp macro="">
      <xdr:nvCxnSpPr>
        <xdr:cNvPr id="78" name="直線コネクタ 77"/>
        <xdr:cNvCxnSpPr/>
      </xdr:nvCxnSpPr>
      <xdr:spPr>
        <a:xfrm>
          <a:off x="2908300" y="62312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133985</xdr:rowOff>
    </xdr:from>
    <xdr:to>
      <xdr:col>10</xdr:col>
      <xdr:colOff>165100</xdr:colOff>
      <xdr:row>36</xdr:row>
      <xdr:rowOff>64135</xdr:rowOff>
    </xdr:to>
    <xdr:sp macro="" textlink="">
      <xdr:nvSpPr>
        <xdr:cNvPr id="79" name="楕円 78"/>
        <xdr:cNvSpPr/>
      </xdr:nvSpPr>
      <xdr:spPr>
        <a:xfrm>
          <a:off x="196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xdr:rowOff>
    </xdr:from>
    <xdr:to>
      <xdr:col>15</xdr:col>
      <xdr:colOff>50800</xdr:colOff>
      <xdr:row>36</xdr:row>
      <xdr:rowOff>59055</xdr:rowOff>
    </xdr:to>
    <xdr:cxnSp macro="">
      <xdr:nvCxnSpPr>
        <xdr:cNvPr id="80" name="直線コネクタ 79"/>
        <xdr:cNvCxnSpPr/>
      </xdr:nvCxnSpPr>
      <xdr:spPr>
        <a:xfrm>
          <a:off x="2019300" y="61855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158767</xdr:rowOff>
    </xdr:from>
    <xdr:ext cx="405111" cy="259045"/>
    <xdr:sp macro="" textlink="">
      <xdr:nvSpPr>
        <xdr:cNvPr id="85" name="n_1mainValue【道路】&#10;有形固定資産減価償却率"/>
        <xdr:cNvSpPr txBox="1"/>
      </xdr:nvSpPr>
      <xdr:spPr>
        <a:xfrm>
          <a:off x="3582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6" name="n_2mainValue【道路】&#10;有形固定資産減価償却率"/>
        <xdr:cNvSpPr txBox="1"/>
      </xdr:nvSpPr>
      <xdr:spPr>
        <a:xfrm>
          <a:off x="2705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80662</xdr:rowOff>
    </xdr:from>
    <xdr:ext cx="405111" cy="259045"/>
    <xdr:sp macro="" textlink="">
      <xdr:nvSpPr>
        <xdr:cNvPr id="87" name="n_3mainValue【道路】&#10;有形固定資産減価償却率"/>
        <xdr:cNvSpPr txBox="1"/>
      </xdr:nvSpPr>
      <xdr:spPr>
        <a:xfrm>
          <a:off x="1816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9627</xdr:rowOff>
    </xdr:from>
    <xdr:to>
      <xdr:col>55</xdr:col>
      <xdr:colOff>50800</xdr:colOff>
      <xdr:row>41</xdr:row>
      <xdr:rowOff>111227</xdr:rowOff>
    </xdr:to>
    <xdr:sp macro="" textlink="">
      <xdr:nvSpPr>
        <xdr:cNvPr id="127" name="楕円 126"/>
        <xdr:cNvSpPr/>
      </xdr:nvSpPr>
      <xdr:spPr>
        <a:xfrm>
          <a:off x="10426700" y="7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159504</xdr:rowOff>
    </xdr:from>
    <xdr:ext cx="469744" cy="259045"/>
    <xdr:sp macro="" textlink="">
      <xdr:nvSpPr>
        <xdr:cNvPr id="128" name="【道路】&#10;一人当たり延長該当値テキスト"/>
        <xdr:cNvSpPr txBox="1"/>
      </xdr:nvSpPr>
      <xdr:spPr>
        <a:xfrm>
          <a:off x="10515600" y="7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11608</xdr:rowOff>
    </xdr:from>
    <xdr:to>
      <xdr:col>50</xdr:col>
      <xdr:colOff>165100</xdr:colOff>
      <xdr:row>41</xdr:row>
      <xdr:rowOff>113208</xdr:rowOff>
    </xdr:to>
    <xdr:sp macro="" textlink="">
      <xdr:nvSpPr>
        <xdr:cNvPr id="129" name="楕円 128"/>
        <xdr:cNvSpPr/>
      </xdr:nvSpPr>
      <xdr:spPr>
        <a:xfrm>
          <a:off x="9588500" y="7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60427</xdr:rowOff>
    </xdr:from>
    <xdr:to>
      <xdr:col>55</xdr:col>
      <xdr:colOff>0</xdr:colOff>
      <xdr:row>41</xdr:row>
      <xdr:rowOff>62408</xdr:rowOff>
    </xdr:to>
    <xdr:cxnSp macro="">
      <xdr:nvCxnSpPr>
        <xdr:cNvPr id="130" name="直線コネクタ 129"/>
        <xdr:cNvCxnSpPr/>
      </xdr:nvCxnSpPr>
      <xdr:spPr>
        <a:xfrm flipV="1">
          <a:off x="9639300" y="708987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14198</xdr:rowOff>
    </xdr:from>
    <xdr:to>
      <xdr:col>46</xdr:col>
      <xdr:colOff>38100</xdr:colOff>
      <xdr:row>41</xdr:row>
      <xdr:rowOff>115798</xdr:rowOff>
    </xdr:to>
    <xdr:sp macro="" textlink="">
      <xdr:nvSpPr>
        <xdr:cNvPr id="131" name="楕円 130"/>
        <xdr:cNvSpPr/>
      </xdr:nvSpPr>
      <xdr:spPr>
        <a:xfrm>
          <a:off x="8699500" y="70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62408</xdr:rowOff>
    </xdr:from>
    <xdr:to>
      <xdr:col>50</xdr:col>
      <xdr:colOff>114300</xdr:colOff>
      <xdr:row>41</xdr:row>
      <xdr:rowOff>64998</xdr:rowOff>
    </xdr:to>
    <xdr:cxnSp macro="">
      <xdr:nvCxnSpPr>
        <xdr:cNvPr id="132" name="直線コネクタ 131"/>
        <xdr:cNvCxnSpPr/>
      </xdr:nvCxnSpPr>
      <xdr:spPr>
        <a:xfrm flipV="1">
          <a:off x="8750300" y="709185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18199</xdr:rowOff>
    </xdr:from>
    <xdr:to>
      <xdr:col>41</xdr:col>
      <xdr:colOff>101600</xdr:colOff>
      <xdr:row>41</xdr:row>
      <xdr:rowOff>119799</xdr:rowOff>
    </xdr:to>
    <xdr:sp macro="" textlink="">
      <xdr:nvSpPr>
        <xdr:cNvPr id="133" name="楕円 132"/>
        <xdr:cNvSpPr/>
      </xdr:nvSpPr>
      <xdr:spPr>
        <a:xfrm>
          <a:off x="7810500" y="7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64998</xdr:rowOff>
    </xdr:from>
    <xdr:to>
      <xdr:col>45</xdr:col>
      <xdr:colOff>177800</xdr:colOff>
      <xdr:row>41</xdr:row>
      <xdr:rowOff>68999</xdr:rowOff>
    </xdr:to>
    <xdr:cxnSp macro="">
      <xdr:nvCxnSpPr>
        <xdr:cNvPr id="134" name="直線コネクタ 133"/>
        <xdr:cNvCxnSpPr/>
      </xdr:nvCxnSpPr>
      <xdr:spPr>
        <a:xfrm flipV="1">
          <a:off x="7861300" y="709444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104335</xdr:rowOff>
    </xdr:from>
    <xdr:ext cx="469744" cy="259045"/>
    <xdr:sp macro="" textlink="">
      <xdr:nvSpPr>
        <xdr:cNvPr id="139" name="n_1mainValue【道路】&#10;一人当たり延長"/>
        <xdr:cNvSpPr txBox="1"/>
      </xdr:nvSpPr>
      <xdr:spPr>
        <a:xfrm>
          <a:off x="9391727" y="7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106925</xdr:rowOff>
    </xdr:from>
    <xdr:ext cx="469744" cy="259045"/>
    <xdr:sp macro="" textlink="">
      <xdr:nvSpPr>
        <xdr:cNvPr id="140" name="n_2mainValue【道路】&#10;一人当たり延長"/>
        <xdr:cNvSpPr txBox="1"/>
      </xdr:nvSpPr>
      <xdr:spPr>
        <a:xfrm>
          <a:off x="8515427" y="713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110926</xdr:rowOff>
    </xdr:from>
    <xdr:ext cx="469744" cy="259045"/>
    <xdr:sp macro="" textlink="">
      <xdr:nvSpPr>
        <xdr:cNvPr id="141" name="n_3mainValue【道路】&#10;一人当たり延長"/>
        <xdr:cNvSpPr txBox="1"/>
      </xdr:nvSpPr>
      <xdr:spPr>
        <a:xfrm>
          <a:off x="7626427" y="714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60234</xdr:rowOff>
    </xdr:from>
    <xdr:to>
      <xdr:col>24</xdr:col>
      <xdr:colOff>114300</xdr:colOff>
      <xdr:row>57</xdr:row>
      <xdr:rowOff>161834</xdr:rowOff>
    </xdr:to>
    <xdr:sp macro="" textlink="">
      <xdr:nvSpPr>
        <xdr:cNvPr id="183" name="楕円 182"/>
        <xdr:cNvSpPr/>
      </xdr:nvSpPr>
      <xdr:spPr>
        <a:xfrm>
          <a:off x="45847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83111</xdr:rowOff>
    </xdr:from>
    <xdr:ext cx="405111" cy="259045"/>
    <xdr:sp macro="" textlink="">
      <xdr:nvSpPr>
        <xdr:cNvPr id="184" name="【橋りょう・トンネル】&#10;有形固定資産減価償却率該当値テキスト"/>
        <xdr:cNvSpPr txBox="1"/>
      </xdr:nvSpPr>
      <xdr:spPr>
        <a:xfrm>
          <a:off x="46736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85" name="楕円 184"/>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111034</xdr:rowOff>
    </xdr:from>
    <xdr:to>
      <xdr:col>24</xdr:col>
      <xdr:colOff>63500</xdr:colOff>
      <xdr:row>57</xdr:row>
      <xdr:rowOff>148590</xdr:rowOff>
    </xdr:to>
    <xdr:cxnSp macro="">
      <xdr:nvCxnSpPr>
        <xdr:cNvPr id="186" name="直線コネクタ 185"/>
        <xdr:cNvCxnSpPr/>
      </xdr:nvCxnSpPr>
      <xdr:spPr>
        <a:xfrm flipV="1">
          <a:off x="3797300" y="98836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107587</xdr:rowOff>
    </xdr:from>
    <xdr:to>
      <xdr:col>15</xdr:col>
      <xdr:colOff>101600</xdr:colOff>
      <xdr:row>58</xdr:row>
      <xdr:rowOff>37737</xdr:rowOff>
    </xdr:to>
    <xdr:sp macro="" textlink="">
      <xdr:nvSpPr>
        <xdr:cNvPr id="187" name="楕円 186"/>
        <xdr:cNvSpPr/>
      </xdr:nvSpPr>
      <xdr:spPr>
        <a:xfrm>
          <a:off x="2857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57</xdr:row>
      <xdr:rowOff>158387</xdr:rowOff>
    </xdr:to>
    <xdr:cxnSp macro="">
      <xdr:nvCxnSpPr>
        <xdr:cNvPr id="188" name="直線コネクタ 187"/>
        <xdr:cNvCxnSpPr/>
      </xdr:nvCxnSpPr>
      <xdr:spPr>
        <a:xfrm flipV="1">
          <a:off x="2908300" y="99212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50437</xdr:rowOff>
    </xdr:from>
    <xdr:to>
      <xdr:col>10</xdr:col>
      <xdr:colOff>165100</xdr:colOff>
      <xdr:row>58</xdr:row>
      <xdr:rowOff>152037</xdr:rowOff>
    </xdr:to>
    <xdr:sp macro="" textlink="">
      <xdr:nvSpPr>
        <xdr:cNvPr id="189" name="楕円 188"/>
        <xdr:cNvSpPr/>
      </xdr:nvSpPr>
      <xdr:spPr>
        <a:xfrm>
          <a:off x="1968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158387</xdr:rowOff>
    </xdr:from>
    <xdr:to>
      <xdr:col>15</xdr:col>
      <xdr:colOff>50800</xdr:colOff>
      <xdr:row>58</xdr:row>
      <xdr:rowOff>101237</xdr:rowOff>
    </xdr:to>
    <xdr:cxnSp macro="">
      <xdr:nvCxnSpPr>
        <xdr:cNvPr id="190" name="直線コネクタ 189"/>
        <xdr:cNvCxnSpPr/>
      </xdr:nvCxnSpPr>
      <xdr:spPr>
        <a:xfrm flipV="1">
          <a:off x="2019300" y="99310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95" name="n_1mainValue【橋りょう・トンネ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54264</xdr:rowOff>
    </xdr:from>
    <xdr:ext cx="405111" cy="259045"/>
    <xdr:sp macro="" textlink="">
      <xdr:nvSpPr>
        <xdr:cNvPr id="196" name="n_2mainValue【橋りょう・トンネル】&#10;有形固定資産減価償却率"/>
        <xdr:cNvSpPr txBox="1"/>
      </xdr:nvSpPr>
      <xdr:spPr>
        <a:xfrm>
          <a:off x="2705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168564</xdr:rowOff>
    </xdr:from>
    <xdr:ext cx="405111" cy="259045"/>
    <xdr:sp macro="" textlink="">
      <xdr:nvSpPr>
        <xdr:cNvPr id="197" name="n_3mainValue【橋りょう・トンネル】&#10;有形固定資産減価償却率"/>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78875</xdr:rowOff>
    </xdr:from>
    <xdr:to>
      <xdr:col>55</xdr:col>
      <xdr:colOff>50800</xdr:colOff>
      <xdr:row>65</xdr:row>
      <xdr:rowOff>9025</xdr:rowOff>
    </xdr:to>
    <xdr:sp macro="" textlink="">
      <xdr:nvSpPr>
        <xdr:cNvPr id="239" name="楕円 238"/>
        <xdr:cNvSpPr/>
      </xdr:nvSpPr>
      <xdr:spPr>
        <a:xfrm>
          <a:off x="10426700" y="11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165252</xdr:rowOff>
    </xdr:from>
    <xdr:ext cx="469744" cy="259045"/>
    <xdr:sp macro="" textlink="">
      <xdr:nvSpPr>
        <xdr:cNvPr id="240" name="【橋りょう・トンネル】&#10;一人当たり有形固定資産（償却資産）額該当値テキスト"/>
        <xdr:cNvSpPr txBox="1"/>
      </xdr:nvSpPr>
      <xdr:spPr>
        <a:xfrm>
          <a:off x="10515600" y="10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79019</xdr:rowOff>
    </xdr:from>
    <xdr:to>
      <xdr:col>50</xdr:col>
      <xdr:colOff>165100</xdr:colOff>
      <xdr:row>65</xdr:row>
      <xdr:rowOff>9169</xdr:rowOff>
    </xdr:to>
    <xdr:sp macro="" textlink="">
      <xdr:nvSpPr>
        <xdr:cNvPr id="241" name="楕円 240"/>
        <xdr:cNvSpPr/>
      </xdr:nvSpPr>
      <xdr:spPr>
        <a:xfrm>
          <a:off x="9588500" y="110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129675</xdr:rowOff>
    </xdr:from>
    <xdr:to>
      <xdr:col>55</xdr:col>
      <xdr:colOff>0</xdr:colOff>
      <xdr:row>64</xdr:row>
      <xdr:rowOff>129819</xdr:rowOff>
    </xdr:to>
    <xdr:cxnSp macro="">
      <xdr:nvCxnSpPr>
        <xdr:cNvPr id="242" name="直線コネクタ 241"/>
        <xdr:cNvCxnSpPr/>
      </xdr:nvCxnSpPr>
      <xdr:spPr>
        <a:xfrm flipV="1">
          <a:off x="9639300" y="11102475"/>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79094</xdr:rowOff>
    </xdr:from>
    <xdr:to>
      <xdr:col>46</xdr:col>
      <xdr:colOff>38100</xdr:colOff>
      <xdr:row>65</xdr:row>
      <xdr:rowOff>9244</xdr:rowOff>
    </xdr:to>
    <xdr:sp macro="" textlink="">
      <xdr:nvSpPr>
        <xdr:cNvPr id="243" name="楕円 242"/>
        <xdr:cNvSpPr/>
      </xdr:nvSpPr>
      <xdr:spPr>
        <a:xfrm>
          <a:off x="8699500" y="110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129819</xdr:rowOff>
    </xdr:from>
    <xdr:to>
      <xdr:col>50</xdr:col>
      <xdr:colOff>114300</xdr:colOff>
      <xdr:row>64</xdr:row>
      <xdr:rowOff>129894</xdr:rowOff>
    </xdr:to>
    <xdr:cxnSp macro="">
      <xdr:nvCxnSpPr>
        <xdr:cNvPr id="244" name="直線コネクタ 243"/>
        <xdr:cNvCxnSpPr/>
      </xdr:nvCxnSpPr>
      <xdr:spPr>
        <a:xfrm flipV="1">
          <a:off x="8750300" y="11102619"/>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79281</xdr:rowOff>
    </xdr:from>
    <xdr:to>
      <xdr:col>41</xdr:col>
      <xdr:colOff>101600</xdr:colOff>
      <xdr:row>65</xdr:row>
      <xdr:rowOff>9431</xdr:rowOff>
    </xdr:to>
    <xdr:sp macro="" textlink="">
      <xdr:nvSpPr>
        <xdr:cNvPr id="245" name="楕円 244"/>
        <xdr:cNvSpPr/>
      </xdr:nvSpPr>
      <xdr:spPr>
        <a:xfrm>
          <a:off x="7810500" y="110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129894</xdr:rowOff>
    </xdr:from>
    <xdr:to>
      <xdr:col>45</xdr:col>
      <xdr:colOff>177800</xdr:colOff>
      <xdr:row>64</xdr:row>
      <xdr:rowOff>130081</xdr:rowOff>
    </xdr:to>
    <xdr:cxnSp macro="">
      <xdr:nvCxnSpPr>
        <xdr:cNvPr id="246" name="直線コネクタ 245"/>
        <xdr:cNvCxnSpPr/>
      </xdr:nvCxnSpPr>
      <xdr:spPr>
        <a:xfrm flipV="1">
          <a:off x="7861300" y="11102694"/>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296</xdr:rowOff>
    </xdr:from>
    <xdr:ext cx="469744" cy="259045"/>
    <xdr:sp macro="" textlink="">
      <xdr:nvSpPr>
        <xdr:cNvPr id="251" name="n_1mainValue【橋りょう・トンネル】&#10;一人当たり有形固定資産（償却資産）額"/>
        <xdr:cNvSpPr txBox="1"/>
      </xdr:nvSpPr>
      <xdr:spPr>
        <a:xfrm>
          <a:off x="9391728" y="1114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371</xdr:rowOff>
    </xdr:from>
    <xdr:ext cx="469744" cy="259045"/>
    <xdr:sp macro="" textlink="">
      <xdr:nvSpPr>
        <xdr:cNvPr id="252" name="n_2mainValue【橋りょう・トンネル】&#10;一人当たり有形固定資産（償却資産）額"/>
        <xdr:cNvSpPr txBox="1"/>
      </xdr:nvSpPr>
      <xdr:spPr>
        <a:xfrm>
          <a:off x="8515428" y="111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65</xdr:row>
      <xdr:rowOff>558</xdr:rowOff>
    </xdr:from>
    <xdr:ext cx="469744" cy="259045"/>
    <xdr:sp macro="" textlink="">
      <xdr:nvSpPr>
        <xdr:cNvPr id="253" name="n_3mainValue【橋りょう・トンネル】&#10;一人当たり有形固定資産（償却資産）額"/>
        <xdr:cNvSpPr txBox="1"/>
      </xdr:nvSpPr>
      <xdr:spPr>
        <a:xfrm>
          <a:off x="7626428" y="1114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108131</xdr:rowOff>
    </xdr:from>
    <xdr:to>
      <xdr:col>24</xdr:col>
      <xdr:colOff>114300</xdr:colOff>
      <xdr:row>84</xdr:row>
      <xdr:rowOff>38281</xdr:rowOff>
    </xdr:to>
    <xdr:sp macro="" textlink="">
      <xdr:nvSpPr>
        <xdr:cNvPr id="295" name="楕円 294"/>
        <xdr:cNvSpPr/>
      </xdr:nvSpPr>
      <xdr:spPr>
        <a:xfrm>
          <a:off x="4584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86558</xdr:rowOff>
    </xdr:from>
    <xdr:ext cx="405111" cy="259045"/>
    <xdr:sp macro="" textlink="">
      <xdr:nvSpPr>
        <xdr:cNvPr id="296" name="【公営住宅】&#10;有形固定資産減価償却率該当値テキスト"/>
        <xdr:cNvSpPr txBox="1"/>
      </xdr:nvSpPr>
      <xdr:spPr>
        <a:xfrm>
          <a:off x="4673600"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95069</xdr:rowOff>
    </xdr:from>
    <xdr:to>
      <xdr:col>20</xdr:col>
      <xdr:colOff>38100</xdr:colOff>
      <xdr:row>84</xdr:row>
      <xdr:rowOff>25219</xdr:rowOff>
    </xdr:to>
    <xdr:sp macro="" textlink="">
      <xdr:nvSpPr>
        <xdr:cNvPr id="297" name="楕円 296"/>
        <xdr:cNvSpPr/>
      </xdr:nvSpPr>
      <xdr:spPr>
        <a:xfrm>
          <a:off x="3746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145869</xdr:rowOff>
    </xdr:from>
    <xdr:to>
      <xdr:col>24</xdr:col>
      <xdr:colOff>63500</xdr:colOff>
      <xdr:row>83</xdr:row>
      <xdr:rowOff>158931</xdr:rowOff>
    </xdr:to>
    <xdr:cxnSp macro="">
      <xdr:nvCxnSpPr>
        <xdr:cNvPr id="298" name="直線コネクタ 297"/>
        <xdr:cNvCxnSpPr/>
      </xdr:nvCxnSpPr>
      <xdr:spPr>
        <a:xfrm>
          <a:off x="3797300" y="1437621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57513</xdr:rowOff>
    </xdr:from>
    <xdr:to>
      <xdr:col>15</xdr:col>
      <xdr:colOff>101600</xdr:colOff>
      <xdr:row>83</xdr:row>
      <xdr:rowOff>159113</xdr:rowOff>
    </xdr:to>
    <xdr:sp macro="" textlink="">
      <xdr:nvSpPr>
        <xdr:cNvPr id="299" name="楕円 298"/>
        <xdr:cNvSpPr/>
      </xdr:nvSpPr>
      <xdr:spPr>
        <a:xfrm>
          <a:off x="2857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108313</xdr:rowOff>
    </xdr:from>
    <xdr:to>
      <xdr:col>19</xdr:col>
      <xdr:colOff>177800</xdr:colOff>
      <xdr:row>83</xdr:row>
      <xdr:rowOff>145869</xdr:rowOff>
    </xdr:to>
    <xdr:cxnSp macro="">
      <xdr:nvCxnSpPr>
        <xdr:cNvPr id="300" name="直線コネクタ 299"/>
        <xdr:cNvCxnSpPr/>
      </xdr:nvCxnSpPr>
      <xdr:spPr>
        <a:xfrm>
          <a:off x="2908300" y="143386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18324</xdr:rowOff>
    </xdr:from>
    <xdr:to>
      <xdr:col>10</xdr:col>
      <xdr:colOff>165100</xdr:colOff>
      <xdr:row>83</xdr:row>
      <xdr:rowOff>119924</xdr:rowOff>
    </xdr:to>
    <xdr:sp macro="" textlink="">
      <xdr:nvSpPr>
        <xdr:cNvPr id="301" name="楕円 300"/>
        <xdr:cNvSpPr/>
      </xdr:nvSpPr>
      <xdr:spPr>
        <a:xfrm>
          <a:off x="196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69124</xdr:rowOff>
    </xdr:from>
    <xdr:to>
      <xdr:col>15</xdr:col>
      <xdr:colOff>50800</xdr:colOff>
      <xdr:row>83</xdr:row>
      <xdr:rowOff>108313</xdr:rowOff>
    </xdr:to>
    <xdr:cxnSp macro="">
      <xdr:nvCxnSpPr>
        <xdr:cNvPr id="302" name="直線コネクタ 301"/>
        <xdr:cNvCxnSpPr/>
      </xdr:nvCxnSpPr>
      <xdr:spPr>
        <a:xfrm>
          <a:off x="2019300" y="1429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16346</xdr:rowOff>
    </xdr:from>
    <xdr:ext cx="405111" cy="259045"/>
    <xdr:sp macro="" textlink="">
      <xdr:nvSpPr>
        <xdr:cNvPr id="307" name="n_1mainValue【公営住宅】&#10;有形固定資産減価償却率"/>
        <xdr:cNvSpPr txBox="1"/>
      </xdr:nvSpPr>
      <xdr:spPr>
        <a:xfrm>
          <a:off x="3582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150240</xdr:rowOff>
    </xdr:from>
    <xdr:ext cx="405111" cy="259045"/>
    <xdr:sp macro="" textlink="">
      <xdr:nvSpPr>
        <xdr:cNvPr id="308" name="n_2mainValue【公営住宅】&#10;有形固定資産減価償却率"/>
        <xdr:cNvSpPr txBox="1"/>
      </xdr:nvSpPr>
      <xdr:spPr>
        <a:xfrm>
          <a:off x="2705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111051</xdr:rowOff>
    </xdr:from>
    <xdr:ext cx="405111" cy="259045"/>
    <xdr:sp macro="" textlink="">
      <xdr:nvSpPr>
        <xdr:cNvPr id="309" name="n_3mainValue【公営住宅】&#10;有形固定資産減価償却率"/>
        <xdr:cNvSpPr txBox="1"/>
      </xdr:nvSpPr>
      <xdr:spPr>
        <a:xfrm>
          <a:off x="1816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114630</xdr:rowOff>
    </xdr:from>
    <xdr:to>
      <xdr:col>55</xdr:col>
      <xdr:colOff>50800</xdr:colOff>
      <xdr:row>86</xdr:row>
      <xdr:rowOff>44780</xdr:rowOff>
    </xdr:to>
    <xdr:sp macro="" textlink="">
      <xdr:nvSpPr>
        <xdr:cNvPr id="347" name="楕円 346"/>
        <xdr:cNvSpPr/>
      </xdr:nvSpPr>
      <xdr:spPr>
        <a:xfrm>
          <a:off x="10426700" y="14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29557</xdr:rowOff>
    </xdr:from>
    <xdr:ext cx="469744" cy="259045"/>
    <xdr:sp macro="" textlink="">
      <xdr:nvSpPr>
        <xdr:cNvPr id="348" name="【公営住宅】&#10;一人当たり面積該当値テキスト"/>
        <xdr:cNvSpPr txBox="1"/>
      </xdr:nvSpPr>
      <xdr:spPr>
        <a:xfrm>
          <a:off x="10515600" y="146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349" name="楕円 348"/>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165430</xdr:rowOff>
    </xdr:from>
    <xdr:to>
      <xdr:col>55</xdr:col>
      <xdr:colOff>0</xdr:colOff>
      <xdr:row>85</xdr:row>
      <xdr:rowOff>166115</xdr:rowOff>
    </xdr:to>
    <xdr:cxnSp macro="">
      <xdr:nvCxnSpPr>
        <xdr:cNvPr id="350" name="直線コネクタ 349"/>
        <xdr:cNvCxnSpPr/>
      </xdr:nvCxnSpPr>
      <xdr:spPr>
        <a:xfrm flipV="1">
          <a:off x="9639300" y="14738680"/>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115545</xdr:rowOff>
    </xdr:from>
    <xdr:to>
      <xdr:col>46</xdr:col>
      <xdr:colOff>38100</xdr:colOff>
      <xdr:row>86</xdr:row>
      <xdr:rowOff>45695</xdr:rowOff>
    </xdr:to>
    <xdr:sp macro="" textlink="">
      <xdr:nvSpPr>
        <xdr:cNvPr id="351" name="楕円 350"/>
        <xdr:cNvSpPr/>
      </xdr:nvSpPr>
      <xdr:spPr>
        <a:xfrm>
          <a:off x="8699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166115</xdr:rowOff>
    </xdr:from>
    <xdr:to>
      <xdr:col>50</xdr:col>
      <xdr:colOff>114300</xdr:colOff>
      <xdr:row>85</xdr:row>
      <xdr:rowOff>166345</xdr:rowOff>
    </xdr:to>
    <xdr:cxnSp macro="">
      <xdr:nvCxnSpPr>
        <xdr:cNvPr id="352" name="直線コネクタ 351"/>
        <xdr:cNvCxnSpPr/>
      </xdr:nvCxnSpPr>
      <xdr:spPr>
        <a:xfrm flipV="1">
          <a:off x="8750300" y="14739365"/>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115773</xdr:rowOff>
    </xdr:from>
    <xdr:to>
      <xdr:col>41</xdr:col>
      <xdr:colOff>101600</xdr:colOff>
      <xdr:row>86</xdr:row>
      <xdr:rowOff>45923</xdr:rowOff>
    </xdr:to>
    <xdr:sp macro="" textlink="">
      <xdr:nvSpPr>
        <xdr:cNvPr id="353" name="楕円 352"/>
        <xdr:cNvSpPr/>
      </xdr:nvSpPr>
      <xdr:spPr>
        <a:xfrm>
          <a:off x="7810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166345</xdr:rowOff>
    </xdr:from>
    <xdr:to>
      <xdr:col>45</xdr:col>
      <xdr:colOff>177800</xdr:colOff>
      <xdr:row>85</xdr:row>
      <xdr:rowOff>166573</xdr:rowOff>
    </xdr:to>
    <xdr:cxnSp macro="">
      <xdr:nvCxnSpPr>
        <xdr:cNvPr id="354" name="直線コネクタ 353"/>
        <xdr:cNvCxnSpPr/>
      </xdr:nvCxnSpPr>
      <xdr:spPr>
        <a:xfrm flipV="1">
          <a:off x="7861300" y="1473959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359" name="n_1mainValue【公営住宅】&#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36822</xdr:rowOff>
    </xdr:from>
    <xdr:ext cx="469744" cy="259045"/>
    <xdr:sp macro="" textlink="">
      <xdr:nvSpPr>
        <xdr:cNvPr id="360" name="n_2mainValue【公営住宅】&#10;一人当たり面積"/>
        <xdr:cNvSpPr txBox="1"/>
      </xdr:nvSpPr>
      <xdr:spPr>
        <a:xfrm>
          <a:off x="8515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37050</xdr:rowOff>
    </xdr:from>
    <xdr:ext cx="469744" cy="259045"/>
    <xdr:sp macro="" textlink="">
      <xdr:nvSpPr>
        <xdr:cNvPr id="361" name="n_3mainValue【公営住宅】&#10;一人当たり面積"/>
        <xdr:cNvSpPr txBox="1"/>
      </xdr:nvSpPr>
      <xdr:spPr>
        <a:xfrm>
          <a:off x="76264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419" name="楕円 418"/>
        <xdr:cNvSpPr/>
      </xdr:nvSpPr>
      <xdr:spPr>
        <a:xfrm>
          <a:off x="16268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420" name="【認定こども園・幼稚園・保育所】&#10;有形固定資産減価償却率該当値テキスト"/>
        <xdr:cNvSpPr txBox="1"/>
      </xdr:nvSpPr>
      <xdr:spPr>
        <a:xfrm>
          <a:off x="16357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147865</xdr:rowOff>
    </xdr:from>
    <xdr:to>
      <xdr:col>81</xdr:col>
      <xdr:colOff>101600</xdr:colOff>
      <xdr:row>40</xdr:row>
      <xdr:rowOff>78015</xdr:rowOff>
    </xdr:to>
    <xdr:sp macro="" textlink="">
      <xdr:nvSpPr>
        <xdr:cNvPr id="421" name="楕円 420"/>
        <xdr:cNvSpPr/>
      </xdr:nvSpPr>
      <xdr:spPr>
        <a:xfrm>
          <a:off x="1543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27215</xdr:rowOff>
    </xdr:from>
    <xdr:to>
      <xdr:col>85</xdr:col>
      <xdr:colOff>127000</xdr:colOff>
      <xdr:row>40</xdr:row>
      <xdr:rowOff>63137</xdr:rowOff>
    </xdr:to>
    <xdr:cxnSp macro="">
      <xdr:nvCxnSpPr>
        <xdr:cNvPr id="422" name="直線コネクタ 421"/>
        <xdr:cNvCxnSpPr/>
      </xdr:nvCxnSpPr>
      <xdr:spPr>
        <a:xfrm>
          <a:off x="15481300" y="68852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111941</xdr:rowOff>
    </xdr:from>
    <xdr:to>
      <xdr:col>76</xdr:col>
      <xdr:colOff>165100</xdr:colOff>
      <xdr:row>40</xdr:row>
      <xdr:rowOff>42091</xdr:rowOff>
    </xdr:to>
    <xdr:sp macro="" textlink="">
      <xdr:nvSpPr>
        <xdr:cNvPr id="423" name="楕円 422"/>
        <xdr:cNvSpPr/>
      </xdr:nvSpPr>
      <xdr:spPr>
        <a:xfrm>
          <a:off x="14541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40</xdr:row>
      <xdr:rowOff>27215</xdr:rowOff>
    </xdr:to>
    <xdr:cxnSp macro="">
      <xdr:nvCxnSpPr>
        <xdr:cNvPr id="424" name="直線コネクタ 423"/>
        <xdr:cNvCxnSpPr/>
      </xdr:nvCxnSpPr>
      <xdr:spPr>
        <a:xfrm>
          <a:off x="14592300" y="68492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76019</xdr:rowOff>
    </xdr:from>
    <xdr:to>
      <xdr:col>72</xdr:col>
      <xdr:colOff>38100</xdr:colOff>
      <xdr:row>40</xdr:row>
      <xdr:rowOff>6169</xdr:rowOff>
    </xdr:to>
    <xdr:sp macro="" textlink="">
      <xdr:nvSpPr>
        <xdr:cNvPr id="425" name="楕円 424"/>
        <xdr:cNvSpPr/>
      </xdr:nvSpPr>
      <xdr:spPr>
        <a:xfrm>
          <a:off x="1365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126819</xdr:rowOff>
    </xdr:from>
    <xdr:to>
      <xdr:col>76</xdr:col>
      <xdr:colOff>114300</xdr:colOff>
      <xdr:row>39</xdr:row>
      <xdr:rowOff>162741</xdr:rowOff>
    </xdr:to>
    <xdr:cxnSp macro="">
      <xdr:nvCxnSpPr>
        <xdr:cNvPr id="426" name="直線コネクタ 425"/>
        <xdr:cNvCxnSpPr/>
      </xdr:nvCxnSpPr>
      <xdr:spPr>
        <a:xfrm>
          <a:off x="13703300" y="681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69142</xdr:rowOff>
    </xdr:from>
    <xdr:ext cx="405111" cy="259045"/>
    <xdr:sp macro="" textlink="">
      <xdr:nvSpPr>
        <xdr:cNvPr id="431" name="n_1mainValue【認定こども園・幼稚園・保育所】&#10;有形固定資産減価償却率"/>
        <xdr:cNvSpPr txBox="1"/>
      </xdr:nvSpPr>
      <xdr:spPr>
        <a:xfrm>
          <a:off x="152660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33218</xdr:rowOff>
    </xdr:from>
    <xdr:ext cx="405111" cy="259045"/>
    <xdr:sp macro="" textlink="">
      <xdr:nvSpPr>
        <xdr:cNvPr id="432" name="n_2mainValue【認定こども園・幼稚園・保育所】&#10;有形固定資産減価償却率"/>
        <xdr:cNvSpPr txBox="1"/>
      </xdr:nvSpPr>
      <xdr:spPr>
        <a:xfrm>
          <a:off x="14389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33" name="n_3mainValue【認定こども園・幼稚園・保育所】&#10;有形固定資産減価償却率"/>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471" name="楕円 470"/>
        <xdr:cNvSpPr/>
      </xdr:nvSpPr>
      <xdr:spPr>
        <a:xfrm>
          <a:off x="22110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472" name="【認定こども園・幼稚園・保育所】&#10;一人当たり面積該当値テキスト"/>
        <xdr:cNvSpPr txBox="1"/>
      </xdr:nvSpPr>
      <xdr:spPr>
        <a:xfrm>
          <a:off x="22199600" y="696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473" name="楕円 472"/>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69342</xdr:rowOff>
    </xdr:from>
    <xdr:to>
      <xdr:col>116</xdr:col>
      <xdr:colOff>63500</xdr:colOff>
      <xdr:row>41</xdr:row>
      <xdr:rowOff>69342</xdr:rowOff>
    </xdr:to>
    <xdr:cxnSp macro="">
      <xdr:nvCxnSpPr>
        <xdr:cNvPr id="474" name="直線コネクタ 473"/>
        <xdr:cNvCxnSpPr/>
      </xdr:nvCxnSpPr>
      <xdr:spPr>
        <a:xfrm>
          <a:off x="21323300" y="709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475" name="楕円 474"/>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476" name="直線コネクタ 475"/>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477" name="楕円 476"/>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478" name="直線コネクタ 477"/>
        <xdr:cNvCxnSpPr/>
      </xdr:nvCxnSpPr>
      <xdr:spPr>
        <a:xfrm>
          <a:off x="19545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483" name="n_1mainValue【認定こども園・幼稚園・保育所】&#10;一人当たり面積"/>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484" name="n_2mainValue【認定こども園・幼稚園・保育所】&#10;一人当たり面積"/>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485" name="n_3mainValue【認定こども園・幼稚園・保育所】&#10;一人当たり面積"/>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26" name="楕円 525"/>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27"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28" name="楕円 527"/>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57150</xdr:rowOff>
    </xdr:to>
    <xdr:cxnSp macro="">
      <xdr:nvCxnSpPr>
        <xdr:cNvPr id="529" name="直線コネクタ 528"/>
        <xdr:cNvCxnSpPr/>
      </xdr:nvCxnSpPr>
      <xdr:spPr>
        <a:xfrm>
          <a:off x="15481300" y="105022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73025</xdr:rowOff>
    </xdr:from>
    <xdr:to>
      <xdr:col>76</xdr:col>
      <xdr:colOff>165100</xdr:colOff>
      <xdr:row>62</xdr:row>
      <xdr:rowOff>3175</xdr:rowOff>
    </xdr:to>
    <xdr:sp macro="" textlink="">
      <xdr:nvSpPr>
        <xdr:cNvPr id="530" name="楕円 529"/>
        <xdr:cNvSpPr/>
      </xdr:nvSpPr>
      <xdr:spPr>
        <a:xfrm>
          <a:off x="14541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123825</xdr:rowOff>
    </xdr:to>
    <xdr:cxnSp macro="">
      <xdr:nvCxnSpPr>
        <xdr:cNvPr id="531" name="直線コネクタ 530"/>
        <xdr:cNvCxnSpPr/>
      </xdr:nvCxnSpPr>
      <xdr:spPr>
        <a:xfrm flipV="1">
          <a:off x="14592300" y="105022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32" name="楕円 531"/>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123825</xdr:rowOff>
    </xdr:to>
    <xdr:cxnSp macro="">
      <xdr:nvCxnSpPr>
        <xdr:cNvPr id="533" name="直線コネクタ 532"/>
        <xdr:cNvCxnSpPr/>
      </xdr:nvCxnSpPr>
      <xdr:spPr>
        <a:xfrm>
          <a:off x="13703300" y="10538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538" name="n_1mainValue【学校施設】&#10;有形固定資産減価償却率"/>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165752</xdr:rowOff>
    </xdr:from>
    <xdr:ext cx="405111" cy="259045"/>
    <xdr:sp macro="" textlink="">
      <xdr:nvSpPr>
        <xdr:cNvPr id="539" name="n_2mainValue【学校施設】&#10;有形固定資産減価償却率"/>
        <xdr:cNvSpPr txBox="1"/>
      </xdr:nvSpPr>
      <xdr:spPr>
        <a:xfrm>
          <a:off x="14389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40"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132994</xdr:rowOff>
    </xdr:from>
    <xdr:to>
      <xdr:col>116</xdr:col>
      <xdr:colOff>114300</xdr:colOff>
      <xdr:row>63</xdr:row>
      <xdr:rowOff>63144</xdr:rowOff>
    </xdr:to>
    <xdr:sp macro="" textlink="">
      <xdr:nvSpPr>
        <xdr:cNvPr id="579" name="楕円 578"/>
        <xdr:cNvSpPr/>
      </xdr:nvSpPr>
      <xdr:spPr>
        <a:xfrm>
          <a:off x="221107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111421</xdr:rowOff>
    </xdr:from>
    <xdr:ext cx="469744" cy="259045"/>
    <xdr:sp macro="" textlink="">
      <xdr:nvSpPr>
        <xdr:cNvPr id="580" name="【学校施設】&#10;一人当たり面積該当値テキスト"/>
        <xdr:cNvSpPr txBox="1"/>
      </xdr:nvSpPr>
      <xdr:spPr>
        <a:xfrm>
          <a:off x="22199600" y="1074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162713</xdr:rowOff>
    </xdr:from>
    <xdr:to>
      <xdr:col>112</xdr:col>
      <xdr:colOff>38100</xdr:colOff>
      <xdr:row>63</xdr:row>
      <xdr:rowOff>92863</xdr:rowOff>
    </xdr:to>
    <xdr:sp macro="" textlink="">
      <xdr:nvSpPr>
        <xdr:cNvPr id="581" name="楕円 580"/>
        <xdr:cNvSpPr/>
      </xdr:nvSpPr>
      <xdr:spPr>
        <a:xfrm>
          <a:off x="21272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12344</xdr:rowOff>
    </xdr:from>
    <xdr:to>
      <xdr:col>116</xdr:col>
      <xdr:colOff>63500</xdr:colOff>
      <xdr:row>63</xdr:row>
      <xdr:rowOff>42063</xdr:rowOff>
    </xdr:to>
    <xdr:cxnSp macro="">
      <xdr:nvCxnSpPr>
        <xdr:cNvPr id="582" name="直線コネクタ 581"/>
        <xdr:cNvCxnSpPr/>
      </xdr:nvCxnSpPr>
      <xdr:spPr>
        <a:xfrm flipV="1">
          <a:off x="21323300" y="10813694"/>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159969</xdr:rowOff>
    </xdr:from>
    <xdr:to>
      <xdr:col>107</xdr:col>
      <xdr:colOff>101600</xdr:colOff>
      <xdr:row>63</xdr:row>
      <xdr:rowOff>90119</xdr:rowOff>
    </xdr:to>
    <xdr:sp macro="" textlink="">
      <xdr:nvSpPr>
        <xdr:cNvPr id="583" name="楕円 582"/>
        <xdr:cNvSpPr/>
      </xdr:nvSpPr>
      <xdr:spPr>
        <a:xfrm>
          <a:off x="20383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39319</xdr:rowOff>
    </xdr:from>
    <xdr:to>
      <xdr:col>111</xdr:col>
      <xdr:colOff>177800</xdr:colOff>
      <xdr:row>63</xdr:row>
      <xdr:rowOff>42063</xdr:rowOff>
    </xdr:to>
    <xdr:cxnSp macro="">
      <xdr:nvCxnSpPr>
        <xdr:cNvPr id="584" name="直線コネクタ 583"/>
        <xdr:cNvCxnSpPr/>
      </xdr:nvCxnSpPr>
      <xdr:spPr>
        <a:xfrm>
          <a:off x="20434300" y="1084066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22352</xdr:rowOff>
    </xdr:from>
    <xdr:to>
      <xdr:col>102</xdr:col>
      <xdr:colOff>165100</xdr:colOff>
      <xdr:row>63</xdr:row>
      <xdr:rowOff>123952</xdr:rowOff>
    </xdr:to>
    <xdr:sp macro="" textlink="">
      <xdr:nvSpPr>
        <xdr:cNvPr id="585" name="楕円 584"/>
        <xdr:cNvSpPr/>
      </xdr:nvSpPr>
      <xdr:spPr>
        <a:xfrm>
          <a:off x="19494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39319</xdr:rowOff>
    </xdr:from>
    <xdr:to>
      <xdr:col>107</xdr:col>
      <xdr:colOff>50800</xdr:colOff>
      <xdr:row>63</xdr:row>
      <xdr:rowOff>73152</xdr:rowOff>
    </xdr:to>
    <xdr:cxnSp macro="">
      <xdr:nvCxnSpPr>
        <xdr:cNvPr id="586" name="直線コネクタ 585"/>
        <xdr:cNvCxnSpPr/>
      </xdr:nvCxnSpPr>
      <xdr:spPr>
        <a:xfrm flipV="1">
          <a:off x="19545300" y="10840669"/>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83990</xdr:rowOff>
    </xdr:from>
    <xdr:ext cx="469744" cy="259045"/>
    <xdr:sp macro="" textlink="">
      <xdr:nvSpPr>
        <xdr:cNvPr id="591" name="n_1mainValue【学校施設】&#10;一人当たり面積"/>
        <xdr:cNvSpPr txBox="1"/>
      </xdr:nvSpPr>
      <xdr:spPr>
        <a:xfrm>
          <a:off x="21075727" y="108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81246</xdr:rowOff>
    </xdr:from>
    <xdr:ext cx="469744" cy="259045"/>
    <xdr:sp macro="" textlink="">
      <xdr:nvSpPr>
        <xdr:cNvPr id="592" name="n_2mainValue【学校施設】&#10;一人当たり面積"/>
        <xdr:cNvSpPr txBox="1"/>
      </xdr:nvSpPr>
      <xdr:spPr>
        <a:xfrm>
          <a:off x="20199427" y="1088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115079</xdr:rowOff>
    </xdr:from>
    <xdr:ext cx="469744" cy="259045"/>
    <xdr:sp macro="" textlink="">
      <xdr:nvSpPr>
        <xdr:cNvPr id="593" name="n_3mainValue【学校施設】&#10;一人当たり面積"/>
        <xdr:cNvSpPr txBox="1"/>
      </xdr:nvSpPr>
      <xdr:spPr>
        <a:xfrm>
          <a:off x="19310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24"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152219</xdr:rowOff>
    </xdr:from>
    <xdr:to>
      <xdr:col>85</xdr:col>
      <xdr:colOff>177800</xdr:colOff>
      <xdr:row>81</xdr:row>
      <xdr:rowOff>82369</xdr:rowOff>
    </xdr:to>
    <xdr:sp macro="" textlink="">
      <xdr:nvSpPr>
        <xdr:cNvPr id="635" name="楕円 634"/>
        <xdr:cNvSpPr/>
      </xdr:nvSpPr>
      <xdr:spPr>
        <a:xfrm>
          <a:off x="162687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3646</xdr:rowOff>
    </xdr:from>
    <xdr:ext cx="405111" cy="259045"/>
    <xdr:sp macro="" textlink="">
      <xdr:nvSpPr>
        <xdr:cNvPr id="636" name="【児童館】&#10;有形固定資産減価償却率該当値テキスト"/>
        <xdr:cNvSpPr txBox="1"/>
      </xdr:nvSpPr>
      <xdr:spPr>
        <a:xfrm>
          <a:off x="16357600" y="1371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116295</xdr:rowOff>
    </xdr:from>
    <xdr:to>
      <xdr:col>81</xdr:col>
      <xdr:colOff>101600</xdr:colOff>
      <xdr:row>81</xdr:row>
      <xdr:rowOff>46445</xdr:rowOff>
    </xdr:to>
    <xdr:sp macro="" textlink="">
      <xdr:nvSpPr>
        <xdr:cNvPr id="637" name="楕円 636"/>
        <xdr:cNvSpPr/>
      </xdr:nvSpPr>
      <xdr:spPr>
        <a:xfrm>
          <a:off x="15430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167095</xdr:rowOff>
    </xdr:from>
    <xdr:to>
      <xdr:col>85</xdr:col>
      <xdr:colOff>127000</xdr:colOff>
      <xdr:row>81</xdr:row>
      <xdr:rowOff>31569</xdr:rowOff>
    </xdr:to>
    <xdr:cxnSp macro="">
      <xdr:nvCxnSpPr>
        <xdr:cNvPr id="638" name="直線コネクタ 637"/>
        <xdr:cNvCxnSpPr/>
      </xdr:nvCxnSpPr>
      <xdr:spPr>
        <a:xfrm>
          <a:off x="15481300" y="138830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77107</xdr:rowOff>
    </xdr:from>
    <xdr:to>
      <xdr:col>76</xdr:col>
      <xdr:colOff>165100</xdr:colOff>
      <xdr:row>81</xdr:row>
      <xdr:rowOff>7257</xdr:rowOff>
    </xdr:to>
    <xdr:sp macro="" textlink="">
      <xdr:nvSpPr>
        <xdr:cNvPr id="639" name="楕円 638"/>
        <xdr:cNvSpPr/>
      </xdr:nvSpPr>
      <xdr:spPr>
        <a:xfrm>
          <a:off x="14541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167095</xdr:rowOff>
    </xdr:to>
    <xdr:cxnSp macro="">
      <xdr:nvCxnSpPr>
        <xdr:cNvPr id="640" name="直線コネクタ 639"/>
        <xdr:cNvCxnSpPr/>
      </xdr:nvCxnSpPr>
      <xdr:spPr>
        <a:xfrm>
          <a:off x="14592300" y="138439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39551</xdr:rowOff>
    </xdr:from>
    <xdr:to>
      <xdr:col>72</xdr:col>
      <xdr:colOff>38100</xdr:colOff>
      <xdr:row>80</xdr:row>
      <xdr:rowOff>141151</xdr:rowOff>
    </xdr:to>
    <xdr:sp macro="" textlink="">
      <xdr:nvSpPr>
        <xdr:cNvPr id="641" name="楕円 640"/>
        <xdr:cNvSpPr/>
      </xdr:nvSpPr>
      <xdr:spPr>
        <a:xfrm>
          <a:off x="13652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127907</xdr:rowOff>
    </xdr:to>
    <xdr:cxnSp macro="">
      <xdr:nvCxnSpPr>
        <xdr:cNvPr id="642" name="直線コネクタ 641"/>
        <xdr:cNvCxnSpPr/>
      </xdr:nvCxnSpPr>
      <xdr:spPr>
        <a:xfrm>
          <a:off x="13703300" y="138063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43"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44" name="n_2aveValue【児童館】&#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45" name="n_3aveValue【児童館】&#10;有形固定資産減価償却率"/>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62972</xdr:rowOff>
    </xdr:from>
    <xdr:ext cx="405111" cy="259045"/>
    <xdr:sp macro="" textlink="">
      <xdr:nvSpPr>
        <xdr:cNvPr id="647" name="n_1mainValue【児童館】&#10;有形固定資産減価償却率"/>
        <xdr:cNvSpPr txBox="1"/>
      </xdr:nvSpPr>
      <xdr:spPr>
        <a:xfrm>
          <a:off x="152660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23784</xdr:rowOff>
    </xdr:from>
    <xdr:ext cx="405111" cy="259045"/>
    <xdr:sp macro="" textlink="">
      <xdr:nvSpPr>
        <xdr:cNvPr id="648" name="n_2mainValue【児童館】&#10;有形固定資産減価償却率"/>
        <xdr:cNvSpPr txBox="1"/>
      </xdr:nvSpPr>
      <xdr:spPr>
        <a:xfrm>
          <a:off x="14389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157678</xdr:rowOff>
    </xdr:from>
    <xdr:ext cx="405111" cy="259045"/>
    <xdr:sp macro="" textlink="">
      <xdr:nvSpPr>
        <xdr:cNvPr id="649" name="n_3mainValue【児童館】&#10;有形固定資産減価償却率"/>
        <xdr:cNvSpPr txBox="1"/>
      </xdr:nvSpPr>
      <xdr:spPr>
        <a:xfrm>
          <a:off x="13500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78"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89" name="楕円 688"/>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690"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91" name="楕円 690"/>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92" name="直線コネクタ 691"/>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152400</xdr:rowOff>
    </xdr:from>
    <xdr:to>
      <xdr:col>107</xdr:col>
      <xdr:colOff>101600</xdr:colOff>
      <xdr:row>83</xdr:row>
      <xdr:rowOff>82550</xdr:rowOff>
    </xdr:to>
    <xdr:sp macro="" textlink="">
      <xdr:nvSpPr>
        <xdr:cNvPr id="693" name="楕円 692"/>
        <xdr:cNvSpPr/>
      </xdr:nvSpPr>
      <xdr:spPr>
        <a:xfrm>
          <a:off x="20383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31750</xdr:rowOff>
    </xdr:to>
    <xdr:cxnSp macro="">
      <xdr:nvCxnSpPr>
        <xdr:cNvPr id="694" name="直線コネクタ 693"/>
        <xdr:cNvCxnSpPr/>
      </xdr:nvCxnSpPr>
      <xdr:spPr>
        <a:xfrm flipV="1">
          <a:off x="20434300" y="1424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695" name="楕円 694"/>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31750</xdr:rowOff>
    </xdr:from>
    <xdr:to>
      <xdr:col>107</xdr:col>
      <xdr:colOff>50800</xdr:colOff>
      <xdr:row>83</xdr:row>
      <xdr:rowOff>31750</xdr:rowOff>
    </xdr:to>
    <xdr:cxnSp macro="">
      <xdr:nvCxnSpPr>
        <xdr:cNvPr id="696" name="直線コネクタ 695"/>
        <xdr:cNvCxnSpPr/>
      </xdr:nvCxnSpPr>
      <xdr:spPr>
        <a:xfrm>
          <a:off x="19545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7"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98"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99"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01"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99077</xdr:rowOff>
    </xdr:from>
    <xdr:ext cx="469744" cy="259045"/>
    <xdr:sp macro="" textlink="">
      <xdr:nvSpPr>
        <xdr:cNvPr id="702" name="n_2mainValue【児童館】&#10;一人当たり面積"/>
        <xdr:cNvSpPr txBox="1"/>
      </xdr:nvSpPr>
      <xdr:spPr>
        <a:xfrm>
          <a:off x="20199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03" name="n_3mainValue【児童館】&#10;一人当たり面積"/>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34"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39" name="フローチャート: 判断 73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745" name="楕円 744"/>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746" name="【公民館】&#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747" name="楕円 746"/>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12519</xdr:rowOff>
    </xdr:to>
    <xdr:cxnSp macro="">
      <xdr:nvCxnSpPr>
        <xdr:cNvPr id="748" name="直線コネクタ 747"/>
        <xdr:cNvCxnSpPr/>
      </xdr:nvCxnSpPr>
      <xdr:spPr>
        <a:xfrm>
          <a:off x="15481300" y="181584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749" name="楕円 748"/>
        <xdr:cNvSpPr/>
      </xdr:nvSpPr>
      <xdr:spPr>
        <a:xfrm>
          <a:off x="14541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156211</xdr:rowOff>
    </xdr:to>
    <xdr:cxnSp macro="">
      <xdr:nvCxnSpPr>
        <xdr:cNvPr id="750" name="直線コネクタ 749"/>
        <xdr:cNvCxnSpPr/>
      </xdr:nvCxnSpPr>
      <xdr:spPr>
        <a:xfrm>
          <a:off x="14592300" y="181274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751" name="楕円 750"/>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125186</xdr:rowOff>
    </xdr:to>
    <xdr:cxnSp macro="">
      <xdr:nvCxnSpPr>
        <xdr:cNvPr id="752" name="直線コネクタ 751"/>
        <xdr:cNvCxnSpPr/>
      </xdr:nvCxnSpPr>
      <xdr:spPr>
        <a:xfrm>
          <a:off x="13703300" y="180980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53"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54"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55"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56"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757" name="n_1mainValue【公民館】&#10;有形固定資産減価償却率"/>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758" name="n_2mainValue【公民館】&#10;有形固定資産減価償却率"/>
        <xdr:cNvSpPr txBox="1"/>
      </xdr:nvSpPr>
      <xdr:spPr>
        <a:xfrm>
          <a:off x="14389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163121</xdr:rowOff>
    </xdr:from>
    <xdr:ext cx="405111" cy="259045"/>
    <xdr:sp macro="" textlink="">
      <xdr:nvSpPr>
        <xdr:cNvPr id="759" name="n_3mainValue【公民館】&#10;有形固定資産減価償却率"/>
        <xdr:cNvSpPr txBox="1"/>
      </xdr:nvSpPr>
      <xdr:spPr>
        <a:xfrm>
          <a:off x="13500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90"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95" name="フローチャート: 判断 794"/>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01" name="楕円 800"/>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02"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803" name="楕円 802"/>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20682</xdr:rowOff>
    </xdr:to>
    <xdr:cxnSp macro="">
      <xdr:nvCxnSpPr>
        <xdr:cNvPr id="804" name="直線コネクタ 803"/>
        <xdr:cNvCxnSpPr/>
      </xdr:nvCxnSpPr>
      <xdr:spPr>
        <a:xfrm flipV="1">
          <a:off x="21323300" y="185307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05" name="楕円 804"/>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20682</xdr:rowOff>
    </xdr:to>
    <xdr:cxnSp macro="">
      <xdr:nvCxnSpPr>
        <xdr:cNvPr id="806" name="直線コネクタ 805"/>
        <xdr:cNvCxnSpPr/>
      </xdr:nvCxnSpPr>
      <xdr:spPr>
        <a:xfrm>
          <a:off x="20434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07" name="楕円 806"/>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20682</xdr:rowOff>
    </xdr:to>
    <xdr:cxnSp macro="">
      <xdr:nvCxnSpPr>
        <xdr:cNvPr id="808" name="直線コネクタ 807"/>
        <xdr:cNvCxnSpPr/>
      </xdr:nvCxnSpPr>
      <xdr:spPr>
        <a:xfrm>
          <a:off x="19545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09"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10"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11"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12"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13"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14" name="n_2mainValue【公民館】&#10;一人当たり面積"/>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15" name="n_3mainValue【公民館】&#10;一人当たり面積"/>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類似団体と比較して、学校施設の有形固定資産減価償却率が高くなっている。学校施設においては、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年代に整備された建築物が多く、令和元年度に策定された個別計画に基づいて老朽化対策に取り組んでいる。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道路の一人当たりの延長や公民館の一人当たりの面積が少ない値となっているのは、本町の面積が</a:t>
          </a:r>
          <a:r>
            <a:rPr kumimoji="1" lang="en-US" altLang="ja-JP" sz="1300">
              <a:latin typeface="ＭＳ Ｐゴシック" panose="020B0600070205080204" pitchFamily="50" charset="-128"/>
              <a:ea typeface="ＭＳ Ｐゴシック" panose="020B0600070205080204" pitchFamily="50" charset="-128"/>
            </a:rPr>
            <a:t>20.94</a:t>
          </a:r>
          <a:r>
            <a:rPr kumimoji="1" lang="ja-JP" altLang="en-US" sz="1300">
              <a:latin typeface="ＭＳ Ｐゴシック" panose="020B0600070205080204" pitchFamily="50" charset="-128"/>
              <a:ea typeface="ＭＳ Ｐゴシック" panose="020B0600070205080204" pitchFamily="50" charset="-128"/>
            </a:rPr>
            <a:t>㎢とコンパクトな行政域であることを生かして施設配備を行ってきたことなどによるが、今後も現状を踏まえながら効率的な維持管理を行う。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図書館】&#10;有形固定資産減価償却率該当値テキスト"/>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6" name="楕円 75"/>
        <xdr:cNvSpPr/>
      </xdr:nvSpPr>
      <xdr:spPr>
        <a:xfrm>
          <a:off x="3746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81099</xdr:rowOff>
    </xdr:to>
    <xdr:cxnSp macro="">
      <xdr:nvCxnSpPr>
        <xdr:cNvPr id="77" name="直線コネクタ 76"/>
        <xdr:cNvCxnSpPr/>
      </xdr:nvCxnSpPr>
      <xdr:spPr>
        <a:xfrm>
          <a:off x="3797300" y="67366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xdr:cNvSpPr/>
      </xdr:nvSpPr>
      <xdr:spPr>
        <a:xfrm>
          <a:off x="2857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50074</xdr:rowOff>
    </xdr:to>
    <xdr:cxnSp macro="">
      <xdr:nvCxnSpPr>
        <xdr:cNvPr id="79" name="直線コネクタ 78"/>
        <xdr:cNvCxnSpPr/>
      </xdr:nvCxnSpPr>
      <xdr:spPr>
        <a:xfrm>
          <a:off x="2908300" y="67039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17417</xdr:rowOff>
    </xdr:to>
    <xdr:cxnSp macro="">
      <xdr:nvCxnSpPr>
        <xdr:cNvPr id="81" name="直線コネクタ 80"/>
        <xdr:cNvCxnSpPr/>
      </xdr:nvCxnSpPr>
      <xdr:spPr>
        <a:xfrm>
          <a:off x="2019300" y="66713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6" name="n_1mainValue【図書館】&#10;有形固定資産減価償却率"/>
        <xdr:cNvSpPr txBox="1"/>
      </xdr:nvSpPr>
      <xdr:spPr>
        <a:xfrm>
          <a:off x="3582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7" name="n_2mainValue【図書館】&#10;有形固定資産減価償却率"/>
        <xdr:cNvSpPr txBox="1"/>
      </xdr:nvSpPr>
      <xdr:spPr>
        <a:xfrm>
          <a:off x="2705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8" name="n_3mainValue【図書館】&#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4" name="楕円 123"/>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25" name="【図書館】&#10;一人当たり面積該当値テキスト"/>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26" name="楕円 125"/>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27" name="直線コネクタ 126"/>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8" name="楕円 127"/>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29" name="直線コネクタ 128"/>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0" name="楕円 129"/>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1" name="直線コネクタ 130"/>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36" name="n_1main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37"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8" name="n_3main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100330</xdr:rowOff>
    </xdr:from>
    <xdr:to>
      <xdr:col>24</xdr:col>
      <xdr:colOff>114300</xdr:colOff>
      <xdr:row>61</xdr:row>
      <xdr:rowOff>30480</xdr:rowOff>
    </xdr:to>
    <xdr:sp macro="" textlink="">
      <xdr:nvSpPr>
        <xdr:cNvPr id="178" name="楕円 177"/>
        <xdr:cNvSpPr/>
      </xdr:nvSpPr>
      <xdr:spPr>
        <a:xfrm>
          <a:off x="45847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78757</xdr:rowOff>
    </xdr:from>
    <xdr:ext cx="405111" cy="259045"/>
    <xdr:sp macro="" textlink="">
      <xdr:nvSpPr>
        <xdr:cNvPr id="179" name="【体育館・プール】&#10;有形固定資産減価償却率該当値テキスト"/>
        <xdr:cNvSpPr txBox="1"/>
      </xdr:nvSpPr>
      <xdr:spPr>
        <a:xfrm>
          <a:off x="4673600"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80" name="楕円 179"/>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151130</xdr:rowOff>
    </xdr:to>
    <xdr:cxnSp macro="">
      <xdr:nvCxnSpPr>
        <xdr:cNvPr id="181" name="直線コネクタ 180"/>
        <xdr:cNvCxnSpPr/>
      </xdr:nvCxnSpPr>
      <xdr:spPr>
        <a:xfrm>
          <a:off x="3797300" y="104089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82" name="楕円 181"/>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121920</xdr:rowOff>
    </xdr:to>
    <xdr:cxnSp macro="">
      <xdr:nvCxnSpPr>
        <xdr:cNvPr id="183" name="直線コネクタ 182"/>
        <xdr:cNvCxnSpPr/>
      </xdr:nvCxnSpPr>
      <xdr:spPr>
        <a:xfrm>
          <a:off x="2908300" y="10271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4" name="楕円 183"/>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76200</xdr:rowOff>
    </xdr:to>
    <xdr:cxnSp macro="">
      <xdr:nvCxnSpPr>
        <xdr:cNvPr id="185" name="直線コネクタ 184"/>
        <xdr:cNvCxnSpPr/>
      </xdr:nvCxnSpPr>
      <xdr:spPr>
        <a:xfrm flipV="1">
          <a:off x="2019300" y="10271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7"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190" name="n_1main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1" name="n_2main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92" name="n_3mainValue【体育館・プール】&#10;有形固定資産減価償却率"/>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32" name="楕円 231"/>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33" name="【体育館・プール】&#10;一人当たり面積該当値テキスト"/>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65405</xdr:rowOff>
    </xdr:from>
    <xdr:to>
      <xdr:col>50</xdr:col>
      <xdr:colOff>165100</xdr:colOff>
      <xdr:row>63</xdr:row>
      <xdr:rowOff>167005</xdr:rowOff>
    </xdr:to>
    <xdr:sp macro="" textlink="">
      <xdr:nvSpPr>
        <xdr:cNvPr id="234" name="楕円 233"/>
        <xdr:cNvSpPr/>
      </xdr:nvSpPr>
      <xdr:spPr>
        <a:xfrm>
          <a:off x="9588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116205</xdr:rowOff>
    </xdr:to>
    <xdr:cxnSp macro="">
      <xdr:nvCxnSpPr>
        <xdr:cNvPr id="235" name="直線コネクタ 234"/>
        <xdr:cNvCxnSpPr/>
      </xdr:nvCxnSpPr>
      <xdr:spPr>
        <a:xfrm flipV="1">
          <a:off x="9639300" y="109156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65405</xdr:rowOff>
    </xdr:from>
    <xdr:to>
      <xdr:col>46</xdr:col>
      <xdr:colOff>38100</xdr:colOff>
      <xdr:row>63</xdr:row>
      <xdr:rowOff>167005</xdr:rowOff>
    </xdr:to>
    <xdr:sp macro="" textlink="">
      <xdr:nvSpPr>
        <xdr:cNvPr id="236" name="楕円 235"/>
        <xdr:cNvSpPr/>
      </xdr:nvSpPr>
      <xdr:spPr>
        <a:xfrm>
          <a:off x="8699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116205</xdr:rowOff>
    </xdr:from>
    <xdr:to>
      <xdr:col>50</xdr:col>
      <xdr:colOff>114300</xdr:colOff>
      <xdr:row>63</xdr:row>
      <xdr:rowOff>116205</xdr:rowOff>
    </xdr:to>
    <xdr:cxnSp macro="">
      <xdr:nvCxnSpPr>
        <xdr:cNvPr id="237" name="直線コネクタ 236"/>
        <xdr:cNvCxnSpPr/>
      </xdr:nvCxnSpPr>
      <xdr:spPr>
        <a:xfrm>
          <a:off x="8750300" y="1091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65405</xdr:rowOff>
    </xdr:from>
    <xdr:to>
      <xdr:col>41</xdr:col>
      <xdr:colOff>101600</xdr:colOff>
      <xdr:row>63</xdr:row>
      <xdr:rowOff>167005</xdr:rowOff>
    </xdr:to>
    <xdr:sp macro="" textlink="">
      <xdr:nvSpPr>
        <xdr:cNvPr id="238" name="楕円 237"/>
        <xdr:cNvSpPr/>
      </xdr:nvSpPr>
      <xdr:spPr>
        <a:xfrm>
          <a:off x="7810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116205</xdr:rowOff>
    </xdr:from>
    <xdr:to>
      <xdr:col>45</xdr:col>
      <xdr:colOff>177800</xdr:colOff>
      <xdr:row>63</xdr:row>
      <xdr:rowOff>116205</xdr:rowOff>
    </xdr:to>
    <xdr:cxnSp macro="">
      <xdr:nvCxnSpPr>
        <xdr:cNvPr id="239" name="直線コネクタ 238"/>
        <xdr:cNvCxnSpPr/>
      </xdr:nvCxnSpPr>
      <xdr:spPr>
        <a:xfrm>
          <a:off x="7861300" y="1091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158132</xdr:rowOff>
    </xdr:from>
    <xdr:ext cx="469744" cy="259045"/>
    <xdr:sp macro="" textlink="">
      <xdr:nvSpPr>
        <xdr:cNvPr id="244" name="n_1mainValue【体育館・プール】&#10;一人当たり面積"/>
        <xdr:cNvSpPr txBox="1"/>
      </xdr:nvSpPr>
      <xdr:spPr>
        <a:xfrm>
          <a:off x="93917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158132</xdr:rowOff>
    </xdr:from>
    <xdr:ext cx="469744" cy="259045"/>
    <xdr:sp macro="" textlink="">
      <xdr:nvSpPr>
        <xdr:cNvPr id="245" name="n_2mainValue【体育館・プール】&#10;一人当たり面積"/>
        <xdr:cNvSpPr txBox="1"/>
      </xdr:nvSpPr>
      <xdr:spPr>
        <a:xfrm>
          <a:off x="8515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158132</xdr:rowOff>
    </xdr:from>
    <xdr:ext cx="469744" cy="259045"/>
    <xdr:sp macro="" textlink="">
      <xdr:nvSpPr>
        <xdr:cNvPr id="246" name="n_3mainValue【体育館・プール】&#10;一人当たり面積"/>
        <xdr:cNvSpPr txBox="1"/>
      </xdr:nvSpPr>
      <xdr:spPr>
        <a:xfrm>
          <a:off x="7626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87" name="楕円 286"/>
        <xdr:cNvSpPr/>
      </xdr:nvSpPr>
      <xdr:spPr>
        <a:xfrm>
          <a:off x="4584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84472</xdr:rowOff>
    </xdr:from>
    <xdr:ext cx="405111" cy="259045"/>
    <xdr:sp macro="" textlink="">
      <xdr:nvSpPr>
        <xdr:cNvPr id="288" name="【福祉施設】&#10;有形固定資産減価償却率該当値テキスト"/>
        <xdr:cNvSpPr txBox="1"/>
      </xdr:nvSpPr>
      <xdr:spPr>
        <a:xfrm>
          <a:off x="46736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116839</xdr:rowOff>
    </xdr:from>
    <xdr:to>
      <xdr:col>20</xdr:col>
      <xdr:colOff>38100</xdr:colOff>
      <xdr:row>80</xdr:row>
      <xdr:rowOff>46989</xdr:rowOff>
    </xdr:to>
    <xdr:sp macro="" textlink="">
      <xdr:nvSpPr>
        <xdr:cNvPr id="289" name="楕円 288"/>
        <xdr:cNvSpPr/>
      </xdr:nvSpPr>
      <xdr:spPr>
        <a:xfrm>
          <a:off x="3746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112395</xdr:rowOff>
    </xdr:from>
    <xdr:to>
      <xdr:col>24</xdr:col>
      <xdr:colOff>63500</xdr:colOff>
      <xdr:row>79</xdr:row>
      <xdr:rowOff>167639</xdr:rowOff>
    </xdr:to>
    <xdr:cxnSp macro="">
      <xdr:nvCxnSpPr>
        <xdr:cNvPr id="290" name="直線コネクタ 289"/>
        <xdr:cNvCxnSpPr/>
      </xdr:nvCxnSpPr>
      <xdr:spPr>
        <a:xfrm flipV="1">
          <a:off x="3797300" y="136569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291" name="楕円 290"/>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167639</xdr:rowOff>
    </xdr:from>
    <xdr:to>
      <xdr:col>19</xdr:col>
      <xdr:colOff>177800</xdr:colOff>
      <xdr:row>80</xdr:row>
      <xdr:rowOff>102870</xdr:rowOff>
    </xdr:to>
    <xdr:cxnSp macro="">
      <xdr:nvCxnSpPr>
        <xdr:cNvPr id="292" name="直線コネクタ 291"/>
        <xdr:cNvCxnSpPr/>
      </xdr:nvCxnSpPr>
      <xdr:spPr>
        <a:xfrm flipV="1">
          <a:off x="2908300" y="137121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93" name="楕円 292"/>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102870</xdr:rowOff>
    </xdr:to>
    <xdr:cxnSp macro="">
      <xdr:nvCxnSpPr>
        <xdr:cNvPr id="294" name="直線コネクタ 293"/>
        <xdr:cNvCxnSpPr/>
      </xdr:nvCxnSpPr>
      <xdr:spPr>
        <a:xfrm>
          <a:off x="2019300" y="13765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63516</xdr:rowOff>
    </xdr:from>
    <xdr:ext cx="405111" cy="259045"/>
    <xdr:sp macro="" textlink="">
      <xdr:nvSpPr>
        <xdr:cNvPr id="299" name="n_1mainValue【福祉施設】&#10;有形固定資産減価償却率"/>
        <xdr:cNvSpPr txBox="1"/>
      </xdr:nvSpPr>
      <xdr:spPr>
        <a:xfrm>
          <a:off x="35820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00" name="n_2main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01" name="n_3mainValue【福祉施設】&#10;有形固定資産減価償却率"/>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8"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158750</xdr:rowOff>
    </xdr:from>
    <xdr:to>
      <xdr:col>55</xdr:col>
      <xdr:colOff>50800</xdr:colOff>
      <xdr:row>85</xdr:row>
      <xdr:rowOff>88900</xdr:rowOff>
    </xdr:to>
    <xdr:sp macro="" textlink="">
      <xdr:nvSpPr>
        <xdr:cNvPr id="339" name="楕円 338"/>
        <xdr:cNvSpPr/>
      </xdr:nvSpPr>
      <xdr:spPr>
        <a:xfrm>
          <a:off x="10426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137177</xdr:rowOff>
    </xdr:from>
    <xdr:ext cx="469744" cy="259045"/>
    <xdr:sp macro="" textlink="">
      <xdr:nvSpPr>
        <xdr:cNvPr id="340" name="【福祉施設】&#10;一人当たり面積該当値テキスト"/>
        <xdr:cNvSpPr txBox="1"/>
      </xdr:nvSpPr>
      <xdr:spPr>
        <a:xfrm>
          <a:off x="10515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341" name="楕円 340"/>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38100</xdr:rowOff>
    </xdr:from>
    <xdr:to>
      <xdr:col>55</xdr:col>
      <xdr:colOff>0</xdr:colOff>
      <xdr:row>85</xdr:row>
      <xdr:rowOff>54102</xdr:rowOff>
    </xdr:to>
    <xdr:cxnSp macro="">
      <xdr:nvCxnSpPr>
        <xdr:cNvPr id="342" name="直線コネクタ 341"/>
        <xdr:cNvCxnSpPr/>
      </xdr:nvCxnSpPr>
      <xdr:spPr>
        <a:xfrm flipV="1">
          <a:off x="9639300" y="1461135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xdr:rowOff>
    </xdr:from>
    <xdr:to>
      <xdr:col>46</xdr:col>
      <xdr:colOff>38100</xdr:colOff>
      <xdr:row>85</xdr:row>
      <xdr:rowOff>118618</xdr:rowOff>
    </xdr:to>
    <xdr:sp macro="" textlink="">
      <xdr:nvSpPr>
        <xdr:cNvPr id="343" name="楕円 342"/>
        <xdr:cNvSpPr/>
      </xdr:nvSpPr>
      <xdr:spPr>
        <a:xfrm>
          <a:off x="8699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54102</xdr:rowOff>
    </xdr:from>
    <xdr:to>
      <xdr:col>50</xdr:col>
      <xdr:colOff>114300</xdr:colOff>
      <xdr:row>85</xdr:row>
      <xdr:rowOff>67818</xdr:rowOff>
    </xdr:to>
    <xdr:cxnSp macro="">
      <xdr:nvCxnSpPr>
        <xdr:cNvPr id="344" name="直線コネクタ 343"/>
        <xdr:cNvCxnSpPr/>
      </xdr:nvCxnSpPr>
      <xdr:spPr>
        <a:xfrm flipV="1">
          <a:off x="8750300" y="14627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xdr:rowOff>
    </xdr:from>
    <xdr:to>
      <xdr:col>41</xdr:col>
      <xdr:colOff>101600</xdr:colOff>
      <xdr:row>85</xdr:row>
      <xdr:rowOff>118618</xdr:rowOff>
    </xdr:to>
    <xdr:sp macro="" textlink="">
      <xdr:nvSpPr>
        <xdr:cNvPr id="345" name="楕円 344"/>
        <xdr:cNvSpPr/>
      </xdr:nvSpPr>
      <xdr:spPr>
        <a:xfrm>
          <a:off x="7810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67818</xdr:rowOff>
    </xdr:from>
    <xdr:to>
      <xdr:col>45</xdr:col>
      <xdr:colOff>177800</xdr:colOff>
      <xdr:row>85</xdr:row>
      <xdr:rowOff>67818</xdr:rowOff>
    </xdr:to>
    <xdr:cxnSp macro="">
      <xdr:nvCxnSpPr>
        <xdr:cNvPr id="346" name="直線コネクタ 345"/>
        <xdr:cNvCxnSpPr/>
      </xdr:nvCxnSpPr>
      <xdr:spPr>
        <a:xfrm>
          <a:off x="7861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7"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8"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9"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96029</xdr:rowOff>
    </xdr:from>
    <xdr:ext cx="469744" cy="259045"/>
    <xdr:sp macro="" textlink="">
      <xdr:nvSpPr>
        <xdr:cNvPr id="351" name="n_1mainValue【福祉施設】&#10;一人当たり面積"/>
        <xdr:cNvSpPr txBox="1"/>
      </xdr:nvSpPr>
      <xdr:spPr>
        <a:xfrm>
          <a:off x="9391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109745</xdr:rowOff>
    </xdr:from>
    <xdr:ext cx="469744" cy="259045"/>
    <xdr:sp macro="" textlink="">
      <xdr:nvSpPr>
        <xdr:cNvPr id="352" name="n_2mainValue【福祉施設】&#10;一人当たり面積"/>
        <xdr:cNvSpPr txBox="1"/>
      </xdr:nvSpPr>
      <xdr:spPr>
        <a:xfrm>
          <a:off x="8515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109745</xdr:rowOff>
    </xdr:from>
    <xdr:ext cx="469744" cy="259045"/>
    <xdr:sp macro="" textlink="">
      <xdr:nvSpPr>
        <xdr:cNvPr id="353" name="n_3mainValue【福祉施設】&#10;一人当たり面積"/>
        <xdr:cNvSpPr txBox="1"/>
      </xdr:nvSpPr>
      <xdr:spPr>
        <a:xfrm>
          <a:off x="7626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4"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395" name="楕円 394"/>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396" name="【市民会館】&#10;有形固定資産減価償却率該当値テキスト"/>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30299</xdr:rowOff>
    </xdr:from>
    <xdr:to>
      <xdr:col>20</xdr:col>
      <xdr:colOff>38100</xdr:colOff>
      <xdr:row>103</xdr:row>
      <xdr:rowOff>131899</xdr:rowOff>
    </xdr:to>
    <xdr:sp macro="" textlink="">
      <xdr:nvSpPr>
        <xdr:cNvPr id="397" name="楕円 396"/>
        <xdr:cNvSpPr/>
      </xdr:nvSpPr>
      <xdr:spPr>
        <a:xfrm>
          <a:off x="3746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81099</xdr:rowOff>
    </xdr:from>
    <xdr:to>
      <xdr:col>24</xdr:col>
      <xdr:colOff>63500</xdr:colOff>
      <xdr:row>103</xdr:row>
      <xdr:rowOff>110489</xdr:rowOff>
    </xdr:to>
    <xdr:cxnSp macro="">
      <xdr:nvCxnSpPr>
        <xdr:cNvPr id="398" name="直線コネクタ 397"/>
        <xdr:cNvCxnSpPr/>
      </xdr:nvCxnSpPr>
      <xdr:spPr>
        <a:xfrm>
          <a:off x="3797300" y="1774044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167458</xdr:rowOff>
    </xdr:from>
    <xdr:to>
      <xdr:col>15</xdr:col>
      <xdr:colOff>101600</xdr:colOff>
      <xdr:row>103</xdr:row>
      <xdr:rowOff>97608</xdr:rowOff>
    </xdr:to>
    <xdr:sp macro="" textlink="">
      <xdr:nvSpPr>
        <xdr:cNvPr id="399" name="楕円 398"/>
        <xdr:cNvSpPr/>
      </xdr:nvSpPr>
      <xdr:spPr>
        <a:xfrm>
          <a:off x="2857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46808</xdr:rowOff>
    </xdr:from>
    <xdr:to>
      <xdr:col>19</xdr:col>
      <xdr:colOff>177800</xdr:colOff>
      <xdr:row>103</xdr:row>
      <xdr:rowOff>81099</xdr:rowOff>
    </xdr:to>
    <xdr:cxnSp macro="">
      <xdr:nvCxnSpPr>
        <xdr:cNvPr id="400" name="直線コネクタ 399"/>
        <xdr:cNvCxnSpPr/>
      </xdr:nvCxnSpPr>
      <xdr:spPr>
        <a:xfrm>
          <a:off x="2908300" y="177061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134801</xdr:rowOff>
    </xdr:from>
    <xdr:to>
      <xdr:col>10</xdr:col>
      <xdr:colOff>165100</xdr:colOff>
      <xdr:row>103</xdr:row>
      <xdr:rowOff>64951</xdr:rowOff>
    </xdr:to>
    <xdr:sp macro="" textlink="">
      <xdr:nvSpPr>
        <xdr:cNvPr id="401" name="楕円 400"/>
        <xdr:cNvSpPr/>
      </xdr:nvSpPr>
      <xdr:spPr>
        <a:xfrm>
          <a:off x="1968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xdr:rowOff>
    </xdr:from>
    <xdr:to>
      <xdr:col>15</xdr:col>
      <xdr:colOff>50800</xdr:colOff>
      <xdr:row>103</xdr:row>
      <xdr:rowOff>46808</xdr:rowOff>
    </xdr:to>
    <xdr:cxnSp macro="">
      <xdr:nvCxnSpPr>
        <xdr:cNvPr id="402" name="直線コネクタ 401"/>
        <xdr:cNvCxnSpPr/>
      </xdr:nvCxnSpPr>
      <xdr:spPr>
        <a:xfrm>
          <a:off x="2019300" y="1767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6"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148426</xdr:rowOff>
    </xdr:from>
    <xdr:ext cx="405111" cy="259045"/>
    <xdr:sp macro="" textlink="">
      <xdr:nvSpPr>
        <xdr:cNvPr id="407" name="n_1mainValue【市民会館】&#10;有形固定資産減価償却率"/>
        <xdr:cNvSpPr txBox="1"/>
      </xdr:nvSpPr>
      <xdr:spPr>
        <a:xfrm>
          <a:off x="3582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114135</xdr:rowOff>
    </xdr:from>
    <xdr:ext cx="405111" cy="259045"/>
    <xdr:sp macro="" textlink="">
      <xdr:nvSpPr>
        <xdr:cNvPr id="408" name="n_2mainValue【市民会館】&#10;有形固定資産減価償却率"/>
        <xdr:cNvSpPr txBox="1"/>
      </xdr:nvSpPr>
      <xdr:spPr>
        <a:xfrm>
          <a:off x="2705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81478</xdr:rowOff>
    </xdr:from>
    <xdr:ext cx="405111" cy="259045"/>
    <xdr:sp macro="" textlink="">
      <xdr:nvSpPr>
        <xdr:cNvPr id="409" name="n_3mainValue【市民会館】&#10;有形固定資産減価償却率"/>
        <xdr:cNvSpPr txBox="1"/>
      </xdr:nvSpPr>
      <xdr:spPr>
        <a:xfrm>
          <a:off x="1816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36"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55118</xdr:rowOff>
    </xdr:from>
    <xdr:to>
      <xdr:col>55</xdr:col>
      <xdr:colOff>50800</xdr:colOff>
      <xdr:row>103</xdr:row>
      <xdr:rowOff>156718</xdr:rowOff>
    </xdr:to>
    <xdr:sp macro="" textlink="">
      <xdr:nvSpPr>
        <xdr:cNvPr id="447" name="楕円 446"/>
        <xdr:cNvSpPr/>
      </xdr:nvSpPr>
      <xdr:spPr>
        <a:xfrm>
          <a:off x="104267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77995</xdr:rowOff>
    </xdr:from>
    <xdr:ext cx="469744" cy="259045"/>
    <xdr:sp macro="" textlink="">
      <xdr:nvSpPr>
        <xdr:cNvPr id="448" name="【市民会館】&#10;一人当たり面積該当値テキスト"/>
        <xdr:cNvSpPr txBox="1"/>
      </xdr:nvSpPr>
      <xdr:spPr>
        <a:xfrm>
          <a:off x="10515600" y="175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59689</xdr:rowOff>
    </xdr:from>
    <xdr:to>
      <xdr:col>50</xdr:col>
      <xdr:colOff>165100</xdr:colOff>
      <xdr:row>103</xdr:row>
      <xdr:rowOff>161289</xdr:rowOff>
    </xdr:to>
    <xdr:sp macro="" textlink="">
      <xdr:nvSpPr>
        <xdr:cNvPr id="449" name="楕円 448"/>
        <xdr:cNvSpPr/>
      </xdr:nvSpPr>
      <xdr:spPr>
        <a:xfrm>
          <a:off x="958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105918</xdr:rowOff>
    </xdr:from>
    <xdr:to>
      <xdr:col>55</xdr:col>
      <xdr:colOff>0</xdr:colOff>
      <xdr:row>103</xdr:row>
      <xdr:rowOff>110489</xdr:rowOff>
    </xdr:to>
    <xdr:cxnSp macro="">
      <xdr:nvCxnSpPr>
        <xdr:cNvPr id="450" name="直線コネクタ 449"/>
        <xdr:cNvCxnSpPr/>
      </xdr:nvCxnSpPr>
      <xdr:spPr>
        <a:xfrm flipV="1">
          <a:off x="9639300" y="177652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66548</xdr:rowOff>
    </xdr:from>
    <xdr:to>
      <xdr:col>46</xdr:col>
      <xdr:colOff>38100</xdr:colOff>
      <xdr:row>103</xdr:row>
      <xdr:rowOff>168148</xdr:rowOff>
    </xdr:to>
    <xdr:sp macro="" textlink="">
      <xdr:nvSpPr>
        <xdr:cNvPr id="451" name="楕円 450"/>
        <xdr:cNvSpPr/>
      </xdr:nvSpPr>
      <xdr:spPr>
        <a:xfrm>
          <a:off x="8699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110489</xdr:rowOff>
    </xdr:from>
    <xdr:to>
      <xdr:col>50</xdr:col>
      <xdr:colOff>114300</xdr:colOff>
      <xdr:row>103</xdr:row>
      <xdr:rowOff>117348</xdr:rowOff>
    </xdr:to>
    <xdr:cxnSp macro="">
      <xdr:nvCxnSpPr>
        <xdr:cNvPr id="452" name="直線コネクタ 451"/>
        <xdr:cNvCxnSpPr/>
      </xdr:nvCxnSpPr>
      <xdr:spPr>
        <a:xfrm flipV="1">
          <a:off x="8750300" y="177698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68835</xdr:rowOff>
    </xdr:from>
    <xdr:to>
      <xdr:col>41</xdr:col>
      <xdr:colOff>101600</xdr:colOff>
      <xdr:row>103</xdr:row>
      <xdr:rowOff>170435</xdr:rowOff>
    </xdr:to>
    <xdr:sp macro="" textlink="">
      <xdr:nvSpPr>
        <xdr:cNvPr id="453" name="楕円 452"/>
        <xdr:cNvSpPr/>
      </xdr:nvSpPr>
      <xdr:spPr>
        <a:xfrm>
          <a:off x="7810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117348</xdr:rowOff>
    </xdr:from>
    <xdr:to>
      <xdr:col>45</xdr:col>
      <xdr:colOff>177800</xdr:colOff>
      <xdr:row>103</xdr:row>
      <xdr:rowOff>119635</xdr:rowOff>
    </xdr:to>
    <xdr:cxnSp macro="">
      <xdr:nvCxnSpPr>
        <xdr:cNvPr id="454" name="直線コネクタ 453"/>
        <xdr:cNvCxnSpPr/>
      </xdr:nvCxnSpPr>
      <xdr:spPr>
        <a:xfrm flipV="1">
          <a:off x="7861300" y="177766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55"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56"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57"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8"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6366</xdr:rowOff>
    </xdr:from>
    <xdr:ext cx="469744" cy="259045"/>
    <xdr:sp macro="" textlink="">
      <xdr:nvSpPr>
        <xdr:cNvPr id="459" name="n_1mainValue【市民会館】&#10;一人当たり面積"/>
        <xdr:cNvSpPr txBox="1"/>
      </xdr:nvSpPr>
      <xdr:spPr>
        <a:xfrm>
          <a:off x="9391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13225</xdr:rowOff>
    </xdr:from>
    <xdr:ext cx="469744" cy="259045"/>
    <xdr:sp macro="" textlink="">
      <xdr:nvSpPr>
        <xdr:cNvPr id="460" name="n_2mainValue【市民会館】&#10;一人当たり面積"/>
        <xdr:cNvSpPr txBox="1"/>
      </xdr:nvSpPr>
      <xdr:spPr>
        <a:xfrm>
          <a:off x="85154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15512</xdr:rowOff>
    </xdr:from>
    <xdr:ext cx="469744" cy="259045"/>
    <xdr:sp macro="" textlink="">
      <xdr:nvSpPr>
        <xdr:cNvPr id="461" name="n_3mainValue【市民会館】&#10;一人当たり面積"/>
        <xdr:cNvSpPr txBox="1"/>
      </xdr:nvSpPr>
      <xdr:spPr>
        <a:xfrm>
          <a:off x="7626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2"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87449</xdr:rowOff>
    </xdr:from>
    <xdr:to>
      <xdr:col>85</xdr:col>
      <xdr:colOff>177800</xdr:colOff>
      <xdr:row>35</xdr:row>
      <xdr:rowOff>17599</xdr:rowOff>
    </xdr:to>
    <xdr:sp macro="" textlink="">
      <xdr:nvSpPr>
        <xdr:cNvPr id="503" name="楕円 502"/>
        <xdr:cNvSpPr/>
      </xdr:nvSpPr>
      <xdr:spPr>
        <a:xfrm>
          <a:off x="162687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110326</xdr:rowOff>
    </xdr:from>
    <xdr:ext cx="405111" cy="259045"/>
    <xdr:sp macro="" textlink="">
      <xdr:nvSpPr>
        <xdr:cNvPr id="504" name="【一般廃棄物処理施設】&#10;有形固定資産減価償却率該当値テキスト"/>
        <xdr:cNvSpPr txBox="1"/>
      </xdr:nvSpPr>
      <xdr:spPr>
        <a:xfrm>
          <a:off x="16357600" y="57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505" name="楕円 504"/>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84364</xdr:rowOff>
    </xdr:from>
    <xdr:to>
      <xdr:col>85</xdr:col>
      <xdr:colOff>127000</xdr:colOff>
      <xdr:row>34</xdr:row>
      <xdr:rowOff>138249</xdr:rowOff>
    </xdr:to>
    <xdr:cxnSp macro="">
      <xdr:nvCxnSpPr>
        <xdr:cNvPr id="506" name="直線コネクタ 505"/>
        <xdr:cNvCxnSpPr/>
      </xdr:nvCxnSpPr>
      <xdr:spPr>
        <a:xfrm>
          <a:off x="15481300" y="591366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151130</xdr:rowOff>
    </xdr:from>
    <xdr:to>
      <xdr:col>76</xdr:col>
      <xdr:colOff>165100</xdr:colOff>
      <xdr:row>34</xdr:row>
      <xdr:rowOff>81280</xdr:rowOff>
    </xdr:to>
    <xdr:sp macro="" textlink="">
      <xdr:nvSpPr>
        <xdr:cNvPr id="507" name="楕円 506"/>
        <xdr:cNvSpPr/>
      </xdr:nvSpPr>
      <xdr:spPr>
        <a:xfrm>
          <a:off x="14541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30480</xdr:rowOff>
    </xdr:from>
    <xdr:to>
      <xdr:col>81</xdr:col>
      <xdr:colOff>50800</xdr:colOff>
      <xdr:row>34</xdr:row>
      <xdr:rowOff>84364</xdr:rowOff>
    </xdr:to>
    <xdr:cxnSp macro="">
      <xdr:nvCxnSpPr>
        <xdr:cNvPr id="508" name="直線コネクタ 507"/>
        <xdr:cNvCxnSpPr/>
      </xdr:nvCxnSpPr>
      <xdr:spPr>
        <a:xfrm>
          <a:off x="14592300" y="585978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98878</xdr:rowOff>
    </xdr:from>
    <xdr:to>
      <xdr:col>72</xdr:col>
      <xdr:colOff>38100</xdr:colOff>
      <xdr:row>34</xdr:row>
      <xdr:rowOff>29028</xdr:rowOff>
    </xdr:to>
    <xdr:sp macro="" textlink="">
      <xdr:nvSpPr>
        <xdr:cNvPr id="509" name="楕円 508"/>
        <xdr:cNvSpPr/>
      </xdr:nvSpPr>
      <xdr:spPr>
        <a:xfrm>
          <a:off x="13652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149678</xdr:rowOff>
    </xdr:from>
    <xdr:to>
      <xdr:col>76</xdr:col>
      <xdr:colOff>114300</xdr:colOff>
      <xdr:row>34</xdr:row>
      <xdr:rowOff>30480</xdr:rowOff>
    </xdr:to>
    <xdr:cxnSp macro="">
      <xdr:nvCxnSpPr>
        <xdr:cNvPr id="510" name="直線コネクタ 509"/>
        <xdr:cNvCxnSpPr/>
      </xdr:nvCxnSpPr>
      <xdr:spPr>
        <a:xfrm>
          <a:off x="13703300" y="58075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11"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12"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13"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4"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151691</xdr:rowOff>
    </xdr:from>
    <xdr:ext cx="405111" cy="259045"/>
    <xdr:sp macro="" textlink="">
      <xdr:nvSpPr>
        <xdr:cNvPr id="515" name="n_1mainValue【一般廃棄物処理施設】&#10;有形固定資産減価償却率"/>
        <xdr:cNvSpPr txBox="1"/>
      </xdr:nvSpPr>
      <xdr:spPr>
        <a:xfrm>
          <a:off x="15266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97807</xdr:rowOff>
    </xdr:from>
    <xdr:ext cx="405111" cy="259045"/>
    <xdr:sp macro="" textlink="">
      <xdr:nvSpPr>
        <xdr:cNvPr id="516" name="n_2mainValue【一般廃棄物処理施設】&#10;有形固定資産減価償却率"/>
        <xdr:cNvSpPr txBox="1"/>
      </xdr:nvSpPr>
      <xdr:spPr>
        <a:xfrm>
          <a:off x="14389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45555</xdr:rowOff>
    </xdr:from>
    <xdr:ext cx="340478" cy="259045"/>
    <xdr:sp macro="" textlink="">
      <xdr:nvSpPr>
        <xdr:cNvPr id="517" name="n_3mainValue【一般廃棄物処理施設】&#10;有形固定資産減価償却率"/>
        <xdr:cNvSpPr txBox="1"/>
      </xdr:nvSpPr>
      <xdr:spPr>
        <a:xfrm>
          <a:off x="13533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9" name="テキスト ボックス 52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2" name="直線コネクタ 53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3" name="テキスト ボックス 53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7" name="直線コネクタ 53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9" name="直線コネクタ 53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4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41" name="直線コネクタ 54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42"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3" name="フローチャート: 判断 54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4" name="フローチャート: 判断 54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5" name="フローチャート: 判断 54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6" name="フローチャート: 判断 54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7" name="フローチャート: 判断 54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86362</xdr:rowOff>
    </xdr:from>
    <xdr:to>
      <xdr:col>116</xdr:col>
      <xdr:colOff>114300</xdr:colOff>
      <xdr:row>40</xdr:row>
      <xdr:rowOff>16512</xdr:rowOff>
    </xdr:to>
    <xdr:sp macro="" textlink="">
      <xdr:nvSpPr>
        <xdr:cNvPr id="553" name="楕円 552"/>
        <xdr:cNvSpPr/>
      </xdr:nvSpPr>
      <xdr:spPr>
        <a:xfrm>
          <a:off x="22110700" y="6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64789</xdr:rowOff>
    </xdr:from>
    <xdr:ext cx="534377" cy="259045"/>
    <xdr:sp macro="" textlink="">
      <xdr:nvSpPr>
        <xdr:cNvPr id="554" name="【一般廃棄物処理施設】&#10;一人当たり有形固定資産（償却資産）額該当値テキスト"/>
        <xdr:cNvSpPr txBox="1"/>
      </xdr:nvSpPr>
      <xdr:spPr>
        <a:xfrm>
          <a:off x="22199600" y="67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87950</xdr:rowOff>
    </xdr:from>
    <xdr:to>
      <xdr:col>112</xdr:col>
      <xdr:colOff>38100</xdr:colOff>
      <xdr:row>40</xdr:row>
      <xdr:rowOff>18100</xdr:rowOff>
    </xdr:to>
    <xdr:sp macro="" textlink="">
      <xdr:nvSpPr>
        <xdr:cNvPr id="555" name="楕円 554"/>
        <xdr:cNvSpPr/>
      </xdr:nvSpPr>
      <xdr:spPr>
        <a:xfrm>
          <a:off x="21272500" y="67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137162</xdr:rowOff>
    </xdr:from>
    <xdr:to>
      <xdr:col>116</xdr:col>
      <xdr:colOff>63500</xdr:colOff>
      <xdr:row>39</xdr:row>
      <xdr:rowOff>138750</xdr:rowOff>
    </xdr:to>
    <xdr:cxnSp macro="">
      <xdr:nvCxnSpPr>
        <xdr:cNvPr id="556" name="直線コネクタ 555"/>
        <xdr:cNvCxnSpPr/>
      </xdr:nvCxnSpPr>
      <xdr:spPr>
        <a:xfrm flipV="1">
          <a:off x="21323300" y="6823712"/>
          <a:ext cx="8382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89602</xdr:rowOff>
    </xdr:from>
    <xdr:to>
      <xdr:col>107</xdr:col>
      <xdr:colOff>101600</xdr:colOff>
      <xdr:row>40</xdr:row>
      <xdr:rowOff>19752</xdr:rowOff>
    </xdr:to>
    <xdr:sp macro="" textlink="">
      <xdr:nvSpPr>
        <xdr:cNvPr id="557" name="楕円 556"/>
        <xdr:cNvSpPr/>
      </xdr:nvSpPr>
      <xdr:spPr>
        <a:xfrm>
          <a:off x="20383500" y="67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138750</xdr:rowOff>
    </xdr:from>
    <xdr:to>
      <xdr:col>111</xdr:col>
      <xdr:colOff>177800</xdr:colOff>
      <xdr:row>39</xdr:row>
      <xdr:rowOff>140402</xdr:rowOff>
    </xdr:to>
    <xdr:cxnSp macro="">
      <xdr:nvCxnSpPr>
        <xdr:cNvPr id="558" name="直線コネクタ 557"/>
        <xdr:cNvCxnSpPr/>
      </xdr:nvCxnSpPr>
      <xdr:spPr>
        <a:xfrm flipV="1">
          <a:off x="20434300" y="6825300"/>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90077</xdr:rowOff>
    </xdr:from>
    <xdr:to>
      <xdr:col>102</xdr:col>
      <xdr:colOff>165100</xdr:colOff>
      <xdr:row>40</xdr:row>
      <xdr:rowOff>20227</xdr:rowOff>
    </xdr:to>
    <xdr:sp macro="" textlink="">
      <xdr:nvSpPr>
        <xdr:cNvPr id="559" name="楕円 558"/>
        <xdr:cNvSpPr/>
      </xdr:nvSpPr>
      <xdr:spPr>
        <a:xfrm>
          <a:off x="19494500" y="67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140402</xdr:rowOff>
    </xdr:from>
    <xdr:to>
      <xdr:col>107</xdr:col>
      <xdr:colOff>50800</xdr:colOff>
      <xdr:row>39</xdr:row>
      <xdr:rowOff>140877</xdr:rowOff>
    </xdr:to>
    <xdr:cxnSp macro="">
      <xdr:nvCxnSpPr>
        <xdr:cNvPr id="560" name="直線コネクタ 559"/>
        <xdr:cNvCxnSpPr/>
      </xdr:nvCxnSpPr>
      <xdr:spPr>
        <a:xfrm flipV="1">
          <a:off x="19545300" y="6826952"/>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61"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62"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63"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64"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9227</xdr:rowOff>
    </xdr:from>
    <xdr:ext cx="534377" cy="259045"/>
    <xdr:sp macro="" textlink="">
      <xdr:nvSpPr>
        <xdr:cNvPr id="565" name="n_1mainValue【一般廃棄物処理施設】&#10;一人当たり有形固定資産（償却資産）額"/>
        <xdr:cNvSpPr txBox="1"/>
      </xdr:nvSpPr>
      <xdr:spPr>
        <a:xfrm>
          <a:off x="21043411" y="6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10879</xdr:rowOff>
    </xdr:from>
    <xdr:ext cx="534377" cy="259045"/>
    <xdr:sp macro="" textlink="">
      <xdr:nvSpPr>
        <xdr:cNvPr id="566" name="n_2mainValue【一般廃棄物処理施設】&#10;一人当たり有形固定資産（償却資産）額"/>
        <xdr:cNvSpPr txBox="1"/>
      </xdr:nvSpPr>
      <xdr:spPr>
        <a:xfrm>
          <a:off x="20167111" y="68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11354</xdr:rowOff>
    </xdr:from>
    <xdr:ext cx="534377" cy="259045"/>
    <xdr:sp macro="" textlink="">
      <xdr:nvSpPr>
        <xdr:cNvPr id="567" name="n_3mainValue【一般廃棄物処理施設】&#10;一人当たり有形固定資産（償却資産）額"/>
        <xdr:cNvSpPr txBox="1"/>
      </xdr:nvSpPr>
      <xdr:spPr>
        <a:xfrm>
          <a:off x="19278111" y="68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93" name="直線コネクタ 59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9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95" name="直線コネクタ 59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98"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9" name="フローチャート: 判断 59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00" name="フローチャート: 判断 59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01" name="フローチャート: 判断 60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2" name="フローチャート: 判断 60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03" name="フローチャート: 判断 60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158206</xdr:rowOff>
    </xdr:from>
    <xdr:to>
      <xdr:col>85</xdr:col>
      <xdr:colOff>177800</xdr:colOff>
      <xdr:row>61</xdr:row>
      <xdr:rowOff>88356</xdr:rowOff>
    </xdr:to>
    <xdr:sp macro="" textlink="">
      <xdr:nvSpPr>
        <xdr:cNvPr id="609" name="楕円 608"/>
        <xdr:cNvSpPr/>
      </xdr:nvSpPr>
      <xdr:spPr>
        <a:xfrm>
          <a:off x="16268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136633</xdr:rowOff>
    </xdr:from>
    <xdr:ext cx="405111" cy="259045"/>
    <xdr:sp macro="" textlink="">
      <xdr:nvSpPr>
        <xdr:cNvPr id="610" name="【保健センター・保健所】&#10;有形固定資産減価償却率該当値テキスト"/>
        <xdr:cNvSpPr txBox="1"/>
      </xdr:nvSpPr>
      <xdr:spPr>
        <a:xfrm>
          <a:off x="16357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11" name="楕円 610"/>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37556</xdr:rowOff>
    </xdr:to>
    <xdr:cxnSp macro="">
      <xdr:nvCxnSpPr>
        <xdr:cNvPr id="612" name="直線コネクタ 611"/>
        <xdr:cNvCxnSpPr/>
      </xdr:nvCxnSpPr>
      <xdr:spPr>
        <a:xfrm>
          <a:off x="15481300" y="104633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613" name="楕円 612"/>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61</xdr:row>
      <xdr:rowOff>4899</xdr:rowOff>
    </xdr:to>
    <xdr:cxnSp macro="">
      <xdr:nvCxnSpPr>
        <xdr:cNvPr id="614" name="直線コネクタ 613"/>
        <xdr:cNvCxnSpPr/>
      </xdr:nvCxnSpPr>
      <xdr:spPr>
        <a:xfrm>
          <a:off x="14592300" y="104306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615" name="楕円 614"/>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143691</xdr:rowOff>
    </xdr:to>
    <xdr:cxnSp macro="">
      <xdr:nvCxnSpPr>
        <xdr:cNvPr id="616" name="直線コネクタ 615"/>
        <xdr:cNvCxnSpPr/>
      </xdr:nvCxnSpPr>
      <xdr:spPr>
        <a:xfrm>
          <a:off x="13703300" y="1039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17"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18"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19"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20"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21" name="n_1mainValue【保健センター・保健所】&#10;有形固定資産減価償却率"/>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622" name="n_2mainValue【保健センター・保健所】&#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152961</xdr:rowOff>
    </xdr:from>
    <xdr:ext cx="405111" cy="259045"/>
    <xdr:sp macro="" textlink="">
      <xdr:nvSpPr>
        <xdr:cNvPr id="623" name="n_3mainValue【保健センター・保健所】&#10;有形固定資産減価償却率"/>
        <xdr:cNvSpPr txBox="1"/>
      </xdr:nvSpPr>
      <xdr:spPr>
        <a:xfrm>
          <a:off x="13500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3" name="テキスト ボックス 6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5" name="テキスト ボックス 6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9" name="直線コネクタ 648"/>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5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51" name="直線コネクタ 65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52"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53" name="直線コネクタ 652"/>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54"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55" name="フローチャート: 判断 654"/>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6" name="フローチャート: 判断 655"/>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7" name="フローチャート: 判断 656"/>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8" name="フローチャート: 判断 657"/>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9" name="フローチャート: 判断 658"/>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665" name="楕円 664"/>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666" name="【保健センター・保健所】&#10;一人当たり面積該当値テキスト"/>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667" name="楕円 666"/>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668" name="直線コネクタ 667"/>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669" name="楕円 668"/>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670" name="直線コネクタ 669"/>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671" name="楕円 670"/>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672" name="直線コネクタ 671"/>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73"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74"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75"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6"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677" name="n_1mainValue【保健センター・保健所】&#10;一人当たり面積"/>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678" name="n_2mainValue【保健センター・保健所】&#10;一人当たり面積"/>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679" name="n_3mainValue【保健センター・保健所】&#10;一人当たり面積"/>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05" name="直線コネクタ 704"/>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8"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9" name="直線コネクタ 708"/>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1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11" name="フローチャート: 判断 71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2" name="フローチャート: 判断 711"/>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13" name="フローチャート: 判断 712"/>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14" name="フローチャート: 判断 713"/>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15" name="フローチャート: 判断 714"/>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129358</xdr:rowOff>
    </xdr:from>
    <xdr:to>
      <xdr:col>85</xdr:col>
      <xdr:colOff>177800</xdr:colOff>
      <xdr:row>84</xdr:row>
      <xdr:rowOff>59508</xdr:rowOff>
    </xdr:to>
    <xdr:sp macro="" textlink="">
      <xdr:nvSpPr>
        <xdr:cNvPr id="721" name="楕円 720"/>
        <xdr:cNvSpPr/>
      </xdr:nvSpPr>
      <xdr:spPr>
        <a:xfrm>
          <a:off x="16268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107785</xdr:rowOff>
    </xdr:from>
    <xdr:ext cx="405111" cy="259045"/>
    <xdr:sp macro="" textlink="">
      <xdr:nvSpPr>
        <xdr:cNvPr id="722" name="【消防施設】&#10;有形固定資産減価償却率該当値テキスト"/>
        <xdr:cNvSpPr txBox="1"/>
      </xdr:nvSpPr>
      <xdr:spPr>
        <a:xfrm>
          <a:off x="16357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723" name="楕円 722"/>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8708</xdr:rowOff>
    </xdr:to>
    <xdr:cxnSp macro="">
      <xdr:nvCxnSpPr>
        <xdr:cNvPr id="724" name="直線コネクタ 723"/>
        <xdr:cNvCxnSpPr/>
      </xdr:nvCxnSpPr>
      <xdr:spPr>
        <a:xfrm>
          <a:off x="15481300" y="143794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25" name="楕円 724"/>
        <xdr:cNvSpPr/>
      </xdr:nvSpPr>
      <xdr:spPr>
        <a:xfrm>
          <a:off x="14541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108313</xdr:rowOff>
    </xdr:from>
    <xdr:to>
      <xdr:col>81</xdr:col>
      <xdr:colOff>50800</xdr:colOff>
      <xdr:row>83</xdr:row>
      <xdr:rowOff>149134</xdr:rowOff>
    </xdr:to>
    <xdr:cxnSp macro="">
      <xdr:nvCxnSpPr>
        <xdr:cNvPr id="726" name="直線コネクタ 725"/>
        <xdr:cNvCxnSpPr/>
      </xdr:nvCxnSpPr>
      <xdr:spPr>
        <a:xfrm>
          <a:off x="14592300" y="143386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16692</xdr:rowOff>
    </xdr:from>
    <xdr:to>
      <xdr:col>72</xdr:col>
      <xdr:colOff>38100</xdr:colOff>
      <xdr:row>83</xdr:row>
      <xdr:rowOff>118292</xdr:rowOff>
    </xdr:to>
    <xdr:sp macro="" textlink="">
      <xdr:nvSpPr>
        <xdr:cNvPr id="727" name="楕円 726"/>
        <xdr:cNvSpPr/>
      </xdr:nvSpPr>
      <xdr:spPr>
        <a:xfrm>
          <a:off x="13652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67492</xdr:rowOff>
    </xdr:from>
    <xdr:to>
      <xdr:col>76</xdr:col>
      <xdr:colOff>114300</xdr:colOff>
      <xdr:row>83</xdr:row>
      <xdr:rowOff>108313</xdr:rowOff>
    </xdr:to>
    <xdr:cxnSp macro="">
      <xdr:nvCxnSpPr>
        <xdr:cNvPr id="728" name="直線コネクタ 727"/>
        <xdr:cNvCxnSpPr/>
      </xdr:nvCxnSpPr>
      <xdr:spPr>
        <a:xfrm>
          <a:off x="13703300" y="142978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29"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30"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31"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32"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733" name="n_1mainValue【消防施設】&#10;有形固定資産減価償却率"/>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4" name="n_2main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735" name="n_3mainValue【消防施設】&#10;有形固定資産減価償却率"/>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57" name="直線コネクタ 756"/>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9" name="直線コネクタ 75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60"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61" name="直線コネクタ 760"/>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62"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63" name="フローチャート: 判断 762"/>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64" name="フローチャート: 判断 763"/>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65" name="フローチャート: 判断 764"/>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6" name="フローチャート: 判断 765"/>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67" name="フローチャート: 判断 766"/>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73" name="楕円 772"/>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774" name="【消防施設】&#10;一人当たり面積該当値テキスト"/>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775" name="楕円 774"/>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31242</xdr:rowOff>
    </xdr:to>
    <xdr:cxnSp macro="">
      <xdr:nvCxnSpPr>
        <xdr:cNvPr id="776" name="直線コネクタ 775"/>
        <xdr:cNvCxnSpPr/>
      </xdr:nvCxnSpPr>
      <xdr:spPr>
        <a:xfrm>
          <a:off x="21323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77" name="楕円 776"/>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778" name="直線コネクタ 777"/>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79" name="楕円 778"/>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31242</xdr:rowOff>
    </xdr:to>
    <xdr:cxnSp macro="">
      <xdr:nvCxnSpPr>
        <xdr:cNvPr id="780" name="直線コネクタ 779"/>
        <xdr:cNvCxnSpPr/>
      </xdr:nvCxnSpPr>
      <xdr:spPr>
        <a:xfrm>
          <a:off x="19545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81"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82"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83"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84"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785"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86"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87"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13" name="直線コネクタ 81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5" name="直線コネクタ 81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7" name="直線コネクタ 81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818"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9" name="フローチャート: 判断 81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20" name="フローチャート: 判断 81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21" name="フローチャート: 判断 82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22" name="フローチャート: 判断 82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23" name="フローチャート: 判断 82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100512</xdr:rowOff>
    </xdr:from>
    <xdr:to>
      <xdr:col>85</xdr:col>
      <xdr:colOff>177800</xdr:colOff>
      <xdr:row>105</xdr:row>
      <xdr:rowOff>30662</xdr:rowOff>
    </xdr:to>
    <xdr:sp macro="" textlink="">
      <xdr:nvSpPr>
        <xdr:cNvPr id="829" name="楕円 828"/>
        <xdr:cNvSpPr/>
      </xdr:nvSpPr>
      <xdr:spPr>
        <a:xfrm>
          <a:off x="16268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123389</xdr:rowOff>
    </xdr:from>
    <xdr:ext cx="405111" cy="259045"/>
    <xdr:sp macro="" textlink="">
      <xdr:nvSpPr>
        <xdr:cNvPr id="830" name="【庁舎】&#10;有形固定資産減価償却率該当値テキスト"/>
        <xdr:cNvSpPr txBox="1"/>
      </xdr:nvSpPr>
      <xdr:spPr>
        <a:xfrm>
          <a:off x="16357600" y="1778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831" name="楕円 830"/>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151312</xdr:rowOff>
    </xdr:to>
    <xdr:cxnSp macro="">
      <xdr:nvCxnSpPr>
        <xdr:cNvPr id="832" name="直線コネクタ 831"/>
        <xdr:cNvCxnSpPr/>
      </xdr:nvCxnSpPr>
      <xdr:spPr>
        <a:xfrm>
          <a:off x="15481300" y="179494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35198</xdr:rowOff>
    </xdr:from>
    <xdr:to>
      <xdr:col>76</xdr:col>
      <xdr:colOff>165100</xdr:colOff>
      <xdr:row>104</xdr:row>
      <xdr:rowOff>136798</xdr:rowOff>
    </xdr:to>
    <xdr:sp macro="" textlink="">
      <xdr:nvSpPr>
        <xdr:cNvPr id="833" name="楕円 832"/>
        <xdr:cNvSpPr/>
      </xdr:nvSpPr>
      <xdr:spPr>
        <a:xfrm>
          <a:off x="14541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85998</xdr:rowOff>
    </xdr:from>
    <xdr:to>
      <xdr:col>81</xdr:col>
      <xdr:colOff>50800</xdr:colOff>
      <xdr:row>104</xdr:row>
      <xdr:rowOff>118655</xdr:rowOff>
    </xdr:to>
    <xdr:cxnSp macro="">
      <xdr:nvCxnSpPr>
        <xdr:cNvPr id="834" name="直線コネクタ 833"/>
        <xdr:cNvCxnSpPr/>
      </xdr:nvCxnSpPr>
      <xdr:spPr>
        <a:xfrm>
          <a:off x="14592300" y="179167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35" name="楕円 834"/>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85998</xdr:rowOff>
    </xdr:to>
    <xdr:cxnSp macro="">
      <xdr:nvCxnSpPr>
        <xdr:cNvPr id="836" name="直線コネクタ 835"/>
        <xdr:cNvCxnSpPr/>
      </xdr:nvCxnSpPr>
      <xdr:spPr>
        <a:xfrm>
          <a:off x="13703300" y="1788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37"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38"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839"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40"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841" name="n_1mainValue【庁舎】&#10;有形固定資産減価償却率"/>
        <xdr:cNvSpPr txBox="1"/>
      </xdr:nvSpPr>
      <xdr:spPr>
        <a:xfrm>
          <a:off x="152660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153325</xdr:rowOff>
    </xdr:from>
    <xdr:ext cx="405111" cy="259045"/>
    <xdr:sp macro="" textlink="">
      <xdr:nvSpPr>
        <xdr:cNvPr id="842" name="n_2mainValue【庁舎】&#10;有形固定資産減価償却率"/>
        <xdr:cNvSpPr txBox="1"/>
      </xdr:nvSpPr>
      <xdr:spPr>
        <a:xfrm>
          <a:off x="14389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843" name="n_3mainValue【庁舎】&#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3" name="テキスト ボックス 8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7" name="直線コネクタ 866"/>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8"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69" name="直線コネクタ 868"/>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70"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71" name="直線コネクタ 870"/>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72"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73" name="フローチャート: 判断 872"/>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74" name="フローチャート: 判断 873"/>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75" name="フローチャート: 判断 874"/>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6" name="フローチャート: 判断 875"/>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7" name="フローチャート: 判断 876"/>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83" name="楕円 882"/>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884" name="【庁舎】&#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885" name="楕円 884"/>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91439</xdr:rowOff>
    </xdr:to>
    <xdr:cxnSp macro="">
      <xdr:nvCxnSpPr>
        <xdr:cNvPr id="886" name="直線コネクタ 885"/>
        <xdr:cNvCxnSpPr/>
      </xdr:nvCxnSpPr>
      <xdr:spPr>
        <a:xfrm flipV="1">
          <a:off x="21323300" y="18089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887" name="楕円 886"/>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105</xdr:row>
      <xdr:rowOff>95250</xdr:rowOff>
    </xdr:to>
    <xdr:cxnSp macro="">
      <xdr:nvCxnSpPr>
        <xdr:cNvPr id="888" name="直線コネクタ 887"/>
        <xdr:cNvCxnSpPr/>
      </xdr:nvCxnSpPr>
      <xdr:spPr>
        <a:xfrm flipV="1">
          <a:off x="20434300" y="1809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46355</xdr:rowOff>
    </xdr:from>
    <xdr:to>
      <xdr:col>102</xdr:col>
      <xdr:colOff>165100</xdr:colOff>
      <xdr:row>105</xdr:row>
      <xdr:rowOff>147955</xdr:rowOff>
    </xdr:to>
    <xdr:sp macro="" textlink="">
      <xdr:nvSpPr>
        <xdr:cNvPr id="889" name="楕円 888"/>
        <xdr:cNvSpPr/>
      </xdr:nvSpPr>
      <xdr:spPr>
        <a:xfrm>
          <a:off x="19494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97155</xdr:rowOff>
    </xdr:to>
    <xdr:cxnSp macro="">
      <xdr:nvCxnSpPr>
        <xdr:cNvPr id="890" name="直線コネクタ 889"/>
        <xdr:cNvCxnSpPr/>
      </xdr:nvCxnSpPr>
      <xdr:spPr>
        <a:xfrm flipV="1">
          <a:off x="19545300" y="18097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91"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92"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93"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94"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895" name="n_1mainValue【庁舎】&#10;一人当たり面積"/>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162577</xdr:rowOff>
    </xdr:from>
    <xdr:ext cx="469744" cy="259045"/>
    <xdr:sp macro="" textlink="">
      <xdr:nvSpPr>
        <xdr:cNvPr id="896" name="n_2mainValue【庁舎】&#10;一人当たり面積"/>
        <xdr:cNvSpPr txBox="1"/>
      </xdr:nvSpPr>
      <xdr:spPr>
        <a:xfrm>
          <a:off x="20199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164482</xdr:rowOff>
    </xdr:from>
    <xdr:ext cx="469744" cy="259045"/>
    <xdr:sp macro="" textlink="">
      <xdr:nvSpPr>
        <xdr:cNvPr id="897" name="n_3mainValue【庁舎】&#10;一人当たり面積"/>
        <xdr:cNvSpPr txBox="1"/>
      </xdr:nvSpPr>
      <xdr:spPr>
        <a:xfrm>
          <a:off x="19310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有形固定資産減価償却率が特に高くなっている施設は昭和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年に取得した図書館であり、耐用年数の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年に近づいているためである。現在、図書館などの社会教育施設においては、令和元年度に策定された個別施設計画に基づいて維持管理を行っている。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また、一般廃棄物処理施設の有形固定資産減価償却率が特に低くなっているのは、平成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年に取得した「クリーンパーク長与」の未償却分が多いことによる。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類似団体平均との差がなく横ばいで推移しており、前年度と同じく類似団体平均を０．０５上回った。今後も、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52211</xdr:rowOff>
    </xdr:to>
    <xdr:cxnSp macro="">
      <xdr:nvCxnSpPr>
        <xdr:cNvPr id="72" name="直線コネクタ 71"/>
        <xdr:cNvCxnSpPr/>
      </xdr:nvCxnSpPr>
      <xdr:spPr>
        <a:xfrm flipV="1">
          <a:off x="3225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79022</xdr:rowOff>
    </xdr:to>
    <xdr:cxnSp macro="">
      <xdr:nvCxnSpPr>
        <xdr:cNvPr id="75" name="直線コネクタ 74"/>
        <xdr:cNvCxnSpPr/>
      </xdr:nvCxnSpPr>
      <xdr:spPr>
        <a:xfrm flipV="1">
          <a:off x="2336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119239</xdr:rowOff>
    </xdr:to>
    <xdr:cxnSp macro="">
      <xdr:nvCxnSpPr>
        <xdr:cNvPr id="78" name="直線コネクタ 77"/>
        <xdr:cNvCxnSpPr/>
      </xdr:nvCxnSpPr>
      <xdr:spPr>
        <a:xfrm flipV="1">
          <a:off x="1447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から横ばいであるが、前年度と比較すると０．７％悪化し、９４．０％となった。今後も事業評価等による事務事業の見直しを進め、優先度を厳しく点検し精査することで、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63500</xdr:rowOff>
    </xdr:to>
    <xdr:cxnSp macro="">
      <xdr:nvCxnSpPr>
        <xdr:cNvPr id="128" name="直線コネクタ 127"/>
        <xdr:cNvCxnSpPr/>
      </xdr:nvCxnSpPr>
      <xdr:spPr>
        <a:xfrm>
          <a:off x="4114800" y="1099407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21272</xdr:rowOff>
    </xdr:to>
    <xdr:cxnSp macro="">
      <xdr:nvCxnSpPr>
        <xdr:cNvPr id="131" name="直線コネクタ 130"/>
        <xdr:cNvCxnSpPr/>
      </xdr:nvCxnSpPr>
      <xdr:spPr>
        <a:xfrm>
          <a:off x="3225800" y="1097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3175</xdr:rowOff>
    </xdr:to>
    <xdr:cxnSp macro="">
      <xdr:nvCxnSpPr>
        <xdr:cNvPr id="134" name="直線コネクタ 133"/>
        <xdr:cNvCxnSpPr/>
      </xdr:nvCxnSpPr>
      <xdr:spPr>
        <a:xfrm>
          <a:off x="2336800" y="109699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168593</xdr:rowOff>
    </xdr:to>
    <xdr:cxnSp macro="">
      <xdr:nvCxnSpPr>
        <xdr:cNvPr id="137" name="直線コネクタ 136"/>
        <xdr:cNvCxnSpPr/>
      </xdr:nvCxnSpPr>
      <xdr:spPr>
        <a:xfrm>
          <a:off x="1447800" y="10674350"/>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3" name="楕円 152"/>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4" name="テキスト ボックス 153"/>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5" name="楕円 154"/>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56" name="テキスト ボックス 155"/>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いるのは、類似団体に比べて職員が少なく、人件費が大きく抑えられていることが原因である。しかしながら、物件費については類似団体平均を上回っているため、今後も経費の削減に取り組み、現在の水準を維持するよう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136212</xdr:rowOff>
    </xdr:from>
    <xdr:to>
      <xdr:col>23</xdr:col>
      <xdr:colOff>133350</xdr:colOff>
      <xdr:row>82</xdr:row>
      <xdr:rowOff>168859</xdr:rowOff>
    </xdr:to>
    <xdr:cxnSp macro="">
      <xdr:nvCxnSpPr>
        <xdr:cNvPr id="191" name="直線コネクタ 190"/>
        <xdr:cNvCxnSpPr/>
      </xdr:nvCxnSpPr>
      <xdr:spPr>
        <a:xfrm flipV="1">
          <a:off x="4114800" y="14195112"/>
          <a:ext cx="838200" cy="3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168859</xdr:rowOff>
    </xdr:from>
    <xdr:to>
      <xdr:col>19</xdr:col>
      <xdr:colOff>133350</xdr:colOff>
      <xdr:row>83</xdr:row>
      <xdr:rowOff>42035</xdr:rowOff>
    </xdr:to>
    <xdr:cxnSp macro="">
      <xdr:nvCxnSpPr>
        <xdr:cNvPr id="194" name="直線コネクタ 193"/>
        <xdr:cNvCxnSpPr/>
      </xdr:nvCxnSpPr>
      <xdr:spPr>
        <a:xfrm flipV="1">
          <a:off x="3225800" y="14227759"/>
          <a:ext cx="889000" cy="4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162361</xdr:rowOff>
    </xdr:from>
    <xdr:to>
      <xdr:col>15</xdr:col>
      <xdr:colOff>82550</xdr:colOff>
      <xdr:row>83</xdr:row>
      <xdr:rowOff>42035</xdr:rowOff>
    </xdr:to>
    <xdr:cxnSp macro="">
      <xdr:nvCxnSpPr>
        <xdr:cNvPr id="197" name="直線コネクタ 196"/>
        <xdr:cNvCxnSpPr/>
      </xdr:nvCxnSpPr>
      <xdr:spPr>
        <a:xfrm>
          <a:off x="2336800" y="14221261"/>
          <a:ext cx="889000"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135013</xdr:rowOff>
    </xdr:from>
    <xdr:to>
      <xdr:col>11</xdr:col>
      <xdr:colOff>31750</xdr:colOff>
      <xdr:row>82</xdr:row>
      <xdr:rowOff>162361</xdr:rowOff>
    </xdr:to>
    <xdr:cxnSp macro="">
      <xdr:nvCxnSpPr>
        <xdr:cNvPr id="200" name="直線コネクタ 199"/>
        <xdr:cNvCxnSpPr/>
      </xdr:nvCxnSpPr>
      <xdr:spPr>
        <a:xfrm>
          <a:off x="1447800" y="1419391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85412</xdr:rowOff>
    </xdr:from>
    <xdr:to>
      <xdr:col>23</xdr:col>
      <xdr:colOff>184150</xdr:colOff>
      <xdr:row>83</xdr:row>
      <xdr:rowOff>15562</xdr:rowOff>
    </xdr:to>
    <xdr:sp macro="" textlink="">
      <xdr:nvSpPr>
        <xdr:cNvPr id="210" name="楕円 209"/>
        <xdr:cNvSpPr/>
      </xdr:nvSpPr>
      <xdr:spPr>
        <a:xfrm>
          <a:off x="4902200" y="141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101939</xdr:rowOff>
    </xdr:from>
    <xdr:ext cx="762000" cy="259045"/>
    <xdr:sp macro="" textlink="">
      <xdr:nvSpPr>
        <xdr:cNvPr id="211" name="人件費・物件費等の状況該当値テキスト"/>
        <xdr:cNvSpPr txBox="1"/>
      </xdr:nvSpPr>
      <xdr:spPr>
        <a:xfrm>
          <a:off x="5041900" y="139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118059</xdr:rowOff>
    </xdr:from>
    <xdr:to>
      <xdr:col>19</xdr:col>
      <xdr:colOff>184150</xdr:colOff>
      <xdr:row>83</xdr:row>
      <xdr:rowOff>48209</xdr:rowOff>
    </xdr:to>
    <xdr:sp macro="" textlink="">
      <xdr:nvSpPr>
        <xdr:cNvPr id="212" name="楕円 211"/>
        <xdr:cNvSpPr/>
      </xdr:nvSpPr>
      <xdr:spPr>
        <a:xfrm>
          <a:off x="4064000" y="1417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58386</xdr:rowOff>
    </xdr:from>
    <xdr:ext cx="736600" cy="259045"/>
    <xdr:sp macro="" textlink="">
      <xdr:nvSpPr>
        <xdr:cNvPr id="213" name="テキスト ボックス 212"/>
        <xdr:cNvSpPr txBox="1"/>
      </xdr:nvSpPr>
      <xdr:spPr>
        <a:xfrm>
          <a:off x="3733800" y="13945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162685</xdr:rowOff>
    </xdr:from>
    <xdr:to>
      <xdr:col>15</xdr:col>
      <xdr:colOff>133350</xdr:colOff>
      <xdr:row>83</xdr:row>
      <xdr:rowOff>92835</xdr:rowOff>
    </xdr:to>
    <xdr:sp macro="" textlink="">
      <xdr:nvSpPr>
        <xdr:cNvPr id="214" name="楕円 213"/>
        <xdr:cNvSpPr/>
      </xdr:nvSpPr>
      <xdr:spPr>
        <a:xfrm>
          <a:off x="3175000" y="14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103012</xdr:rowOff>
    </xdr:from>
    <xdr:ext cx="762000" cy="259045"/>
    <xdr:sp macro="" textlink="">
      <xdr:nvSpPr>
        <xdr:cNvPr id="215" name="テキスト ボックス 214"/>
        <xdr:cNvSpPr txBox="1"/>
      </xdr:nvSpPr>
      <xdr:spPr>
        <a:xfrm>
          <a:off x="2844800" y="139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111561</xdr:rowOff>
    </xdr:from>
    <xdr:to>
      <xdr:col>11</xdr:col>
      <xdr:colOff>82550</xdr:colOff>
      <xdr:row>83</xdr:row>
      <xdr:rowOff>41711</xdr:rowOff>
    </xdr:to>
    <xdr:sp macro="" textlink="">
      <xdr:nvSpPr>
        <xdr:cNvPr id="216" name="楕円 215"/>
        <xdr:cNvSpPr/>
      </xdr:nvSpPr>
      <xdr:spPr>
        <a:xfrm>
          <a:off x="2286000" y="141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51888</xdr:rowOff>
    </xdr:from>
    <xdr:ext cx="762000" cy="259045"/>
    <xdr:sp macro="" textlink="">
      <xdr:nvSpPr>
        <xdr:cNvPr id="217" name="テキスト ボックス 216"/>
        <xdr:cNvSpPr txBox="1"/>
      </xdr:nvSpPr>
      <xdr:spPr>
        <a:xfrm>
          <a:off x="1955800" y="1393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84213</xdr:rowOff>
    </xdr:from>
    <xdr:to>
      <xdr:col>7</xdr:col>
      <xdr:colOff>31750</xdr:colOff>
      <xdr:row>83</xdr:row>
      <xdr:rowOff>14363</xdr:rowOff>
    </xdr:to>
    <xdr:sp macro="" textlink="">
      <xdr:nvSpPr>
        <xdr:cNvPr id="218" name="楕円 217"/>
        <xdr:cNvSpPr/>
      </xdr:nvSpPr>
      <xdr:spPr>
        <a:xfrm>
          <a:off x="1397000" y="1414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24540</xdr:rowOff>
    </xdr:from>
    <xdr:ext cx="762000" cy="259045"/>
    <xdr:sp macro="" textlink="">
      <xdr:nvSpPr>
        <xdr:cNvPr id="219" name="テキスト ボックス 218"/>
        <xdr:cNvSpPr txBox="1"/>
      </xdr:nvSpPr>
      <xdr:spPr>
        <a:xfrm>
          <a:off x="1066800" y="1391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昨年度より０．５増加し、類似団体平均を上回る９９．７となっており、全国平均よりも高い水準にあるため、より一層の給与体系の適正化に努める。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87</xdr:row>
      <xdr:rowOff>37395</xdr:rowOff>
    </xdr:to>
    <xdr:cxnSp macro="">
      <xdr:nvCxnSpPr>
        <xdr:cNvPr id="248" name="直線コネクタ 247"/>
        <xdr:cNvCxnSpPr/>
      </xdr:nvCxnSpPr>
      <xdr:spPr>
        <a:xfrm flipV="1">
          <a:off x="17018000" y="1376045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9472</xdr:rowOff>
    </xdr:from>
    <xdr:ext cx="762000" cy="259045"/>
    <xdr:sp macro="" textlink="">
      <xdr:nvSpPr>
        <xdr:cNvPr id="249"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37395</xdr:rowOff>
    </xdr:from>
    <xdr:to>
      <xdr:col>81</xdr:col>
      <xdr:colOff>133350</xdr:colOff>
      <xdr:row>87</xdr:row>
      <xdr:rowOff>37395</xdr:rowOff>
    </xdr:to>
    <xdr:cxnSp macro="">
      <xdr:nvCxnSpPr>
        <xdr:cNvPr id="250" name="直線コネクタ 249"/>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1"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2" name="直線コネクタ 251"/>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125589</xdr:rowOff>
    </xdr:to>
    <xdr:cxnSp macro="">
      <xdr:nvCxnSpPr>
        <xdr:cNvPr id="253" name="直線コネクタ 252"/>
        <xdr:cNvCxnSpPr/>
      </xdr:nvCxnSpPr>
      <xdr:spPr>
        <a:xfrm>
          <a:off x="16179800" y="146318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4"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55" name="フローチャート: 判断 254"/>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165805</xdr:rowOff>
    </xdr:to>
    <xdr:cxnSp macro="">
      <xdr:nvCxnSpPr>
        <xdr:cNvPr id="256" name="直線コネクタ 255"/>
        <xdr:cNvCxnSpPr/>
      </xdr:nvCxnSpPr>
      <xdr:spPr>
        <a:xfrm flipV="1">
          <a:off x="15290800" y="146318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7" name="フローチャート: 判断 256"/>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8" name="テキスト ボックス 25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59" name="直線コネクタ 258"/>
        <xdr:cNvCxnSpPr/>
      </xdr:nvCxnSpPr>
      <xdr:spPr>
        <a:xfrm flipV="1">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95955</xdr:rowOff>
    </xdr:from>
    <xdr:to>
      <xdr:col>73</xdr:col>
      <xdr:colOff>44450</xdr:colOff>
      <xdr:row>84</xdr:row>
      <xdr:rowOff>26105</xdr:rowOff>
    </xdr:to>
    <xdr:sp macro="" textlink="">
      <xdr:nvSpPr>
        <xdr:cNvPr id="260" name="フローチャート: 判断 259"/>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61" name="テキスト ボックス 260"/>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88</xdr:row>
      <xdr:rowOff>93839</xdr:rowOff>
    </xdr:to>
    <xdr:cxnSp macro="">
      <xdr:nvCxnSpPr>
        <xdr:cNvPr id="262" name="直線コネクタ 261"/>
        <xdr:cNvCxnSpPr/>
      </xdr:nvCxnSpPr>
      <xdr:spPr>
        <a:xfrm flipV="1">
          <a:off x="13512800" y="14779272"/>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95955</xdr:rowOff>
    </xdr:from>
    <xdr:to>
      <xdr:col>68</xdr:col>
      <xdr:colOff>203200</xdr:colOff>
      <xdr:row>84</xdr:row>
      <xdr:rowOff>26105</xdr:rowOff>
    </xdr:to>
    <xdr:sp macro="" textlink="">
      <xdr:nvSpPr>
        <xdr:cNvPr id="263" name="フローチャート: 判断 262"/>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64" name="テキスト ボックス 263"/>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65" name="フローチャート: 判断 264"/>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66" name="テキスト ボックス 265"/>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2" name="楕円 271"/>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3" name="給与水準   （国との比較）該当値テキスト"/>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4" name="楕円 273"/>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5" name="テキスト ボックス 27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78" name="楕円 277"/>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79" name="テキスト ボックス 278"/>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0" name="楕円 279"/>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1" name="テキスト ボックス 280"/>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過去からの職員数抑制対策により、類似団体平均を大きく下回る４．８３人となっている。今後も、住民サービスの向上に努めるとともに、より適切な定員管理に努める。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3" name="直線コネクタ 312"/>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4"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5" name="直線コネクタ 314"/>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6"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7" name="直線コネクタ 316"/>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58</xdr:row>
      <xdr:rowOff>132171</xdr:rowOff>
    </xdr:to>
    <xdr:cxnSp macro="">
      <xdr:nvCxnSpPr>
        <xdr:cNvPr id="318" name="直線コネクタ 317"/>
        <xdr:cNvCxnSpPr/>
      </xdr:nvCxnSpPr>
      <xdr:spPr>
        <a:xfrm>
          <a:off x="16179800" y="1007110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19"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0" name="フローチャート: 判断 319"/>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127000</xdr:rowOff>
    </xdr:to>
    <xdr:cxnSp macro="">
      <xdr:nvCxnSpPr>
        <xdr:cNvPr id="321" name="直線コネクタ 320"/>
        <xdr:cNvCxnSpPr/>
      </xdr:nvCxnSpPr>
      <xdr:spPr>
        <a:xfrm>
          <a:off x="15290800" y="1004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2" name="フローチャート: 判断 321"/>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3" name="テキスト ボックス 322"/>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58</xdr:row>
      <xdr:rowOff>123553</xdr:rowOff>
    </xdr:to>
    <xdr:cxnSp macro="">
      <xdr:nvCxnSpPr>
        <xdr:cNvPr id="324" name="直線コネクタ 323"/>
        <xdr:cNvCxnSpPr/>
      </xdr:nvCxnSpPr>
      <xdr:spPr>
        <a:xfrm flipV="1">
          <a:off x="14401800" y="1004697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5" name="フローチャート: 判断 324"/>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6" name="テキスト ボックス 325"/>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94252</xdr:rowOff>
    </xdr:from>
    <xdr:to>
      <xdr:col>68</xdr:col>
      <xdr:colOff>152400</xdr:colOff>
      <xdr:row>58</xdr:row>
      <xdr:rowOff>123553</xdr:rowOff>
    </xdr:to>
    <xdr:cxnSp macro="">
      <xdr:nvCxnSpPr>
        <xdr:cNvPr id="327" name="直線コネクタ 326"/>
        <xdr:cNvCxnSpPr/>
      </xdr:nvCxnSpPr>
      <xdr:spPr>
        <a:xfrm>
          <a:off x="13512800" y="1003835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8" name="フローチャート: 判断 327"/>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29" name="テキスト ボックス 328"/>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0" name="フローチャート: 判断 329"/>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1" name="テキスト ボックス 330"/>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81371</xdr:rowOff>
    </xdr:from>
    <xdr:to>
      <xdr:col>81</xdr:col>
      <xdr:colOff>95250</xdr:colOff>
      <xdr:row>59</xdr:row>
      <xdr:rowOff>11521</xdr:rowOff>
    </xdr:to>
    <xdr:sp macro="" textlink="">
      <xdr:nvSpPr>
        <xdr:cNvPr id="337" name="楕円 336"/>
        <xdr:cNvSpPr/>
      </xdr:nvSpPr>
      <xdr:spPr>
        <a:xfrm>
          <a:off x="16967200" y="100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97898</xdr:rowOff>
    </xdr:from>
    <xdr:ext cx="762000" cy="259045"/>
    <xdr:sp macro="" textlink="">
      <xdr:nvSpPr>
        <xdr:cNvPr id="338" name="定員管理の状況該当値テキスト"/>
        <xdr:cNvSpPr txBox="1"/>
      </xdr:nvSpPr>
      <xdr:spPr>
        <a:xfrm>
          <a:off x="17106900" y="98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76200</xdr:rowOff>
    </xdr:from>
    <xdr:to>
      <xdr:col>77</xdr:col>
      <xdr:colOff>95250</xdr:colOff>
      <xdr:row>59</xdr:row>
      <xdr:rowOff>6350</xdr:rowOff>
    </xdr:to>
    <xdr:sp macro="" textlink="">
      <xdr:nvSpPr>
        <xdr:cNvPr id="339" name="楕円 338"/>
        <xdr:cNvSpPr/>
      </xdr:nvSpPr>
      <xdr:spPr>
        <a:xfrm>
          <a:off x="1612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16527</xdr:rowOff>
    </xdr:from>
    <xdr:ext cx="736600" cy="259045"/>
    <xdr:sp macro="" textlink="">
      <xdr:nvSpPr>
        <xdr:cNvPr id="340" name="テキスト ボックス 339"/>
        <xdr:cNvSpPr txBox="1"/>
      </xdr:nvSpPr>
      <xdr:spPr>
        <a:xfrm>
          <a:off x="15798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52070</xdr:rowOff>
    </xdr:from>
    <xdr:to>
      <xdr:col>73</xdr:col>
      <xdr:colOff>44450</xdr:colOff>
      <xdr:row>58</xdr:row>
      <xdr:rowOff>153670</xdr:rowOff>
    </xdr:to>
    <xdr:sp macro="" textlink="">
      <xdr:nvSpPr>
        <xdr:cNvPr id="341" name="楕円 340"/>
        <xdr:cNvSpPr/>
      </xdr:nvSpPr>
      <xdr:spPr>
        <a:xfrm>
          <a:off x="15240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42" name="テキスト ボックス 341"/>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72753</xdr:rowOff>
    </xdr:from>
    <xdr:to>
      <xdr:col>68</xdr:col>
      <xdr:colOff>203200</xdr:colOff>
      <xdr:row>59</xdr:row>
      <xdr:rowOff>2903</xdr:rowOff>
    </xdr:to>
    <xdr:sp macro="" textlink="">
      <xdr:nvSpPr>
        <xdr:cNvPr id="343" name="楕円 342"/>
        <xdr:cNvSpPr/>
      </xdr:nvSpPr>
      <xdr:spPr>
        <a:xfrm>
          <a:off x="14351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13080</xdr:rowOff>
    </xdr:from>
    <xdr:ext cx="762000" cy="259045"/>
    <xdr:sp macro="" textlink="">
      <xdr:nvSpPr>
        <xdr:cNvPr id="344" name="テキスト ボックス 343"/>
        <xdr:cNvSpPr txBox="1"/>
      </xdr:nvSpPr>
      <xdr:spPr>
        <a:xfrm>
          <a:off x="14020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43452</xdr:rowOff>
    </xdr:from>
    <xdr:to>
      <xdr:col>64</xdr:col>
      <xdr:colOff>152400</xdr:colOff>
      <xdr:row>58</xdr:row>
      <xdr:rowOff>145052</xdr:rowOff>
    </xdr:to>
    <xdr:sp macro="" textlink="">
      <xdr:nvSpPr>
        <xdr:cNvPr id="345" name="楕円 344"/>
        <xdr:cNvSpPr/>
      </xdr:nvSpPr>
      <xdr:spPr>
        <a:xfrm>
          <a:off x="134620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155229</xdr:rowOff>
    </xdr:from>
    <xdr:ext cx="762000" cy="259045"/>
    <xdr:sp macro="" textlink="">
      <xdr:nvSpPr>
        <xdr:cNvPr id="346" name="テキスト ボックス 345"/>
        <xdr:cNvSpPr txBox="1"/>
      </xdr:nvSpPr>
      <xdr:spPr>
        <a:xfrm>
          <a:off x="13131800" y="97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の２．９％と比較すると１．２％悪化したものの、類似団体平均を下回る４．１％となっている。これは、第２土地区画整理事業など大規模の起債事業を行ったことによるものである。今後も、緊急度、住民ニーズを把握し、的確な事業を選択することで、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54610</xdr:rowOff>
    </xdr:to>
    <xdr:cxnSp macro="">
      <xdr:nvCxnSpPr>
        <xdr:cNvPr id="379" name="直線コネクタ 378"/>
        <xdr:cNvCxnSpPr/>
      </xdr:nvCxnSpPr>
      <xdr:spPr>
        <a:xfrm>
          <a:off x="16179800" y="68160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0"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129540</xdr:rowOff>
    </xdr:to>
    <xdr:cxnSp macro="">
      <xdr:nvCxnSpPr>
        <xdr:cNvPr id="382" name="直線コネクタ 381"/>
        <xdr:cNvCxnSpPr/>
      </xdr:nvCxnSpPr>
      <xdr:spPr>
        <a:xfrm>
          <a:off x="15290800" y="666326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148167</xdr:rowOff>
    </xdr:to>
    <xdr:cxnSp macro="">
      <xdr:nvCxnSpPr>
        <xdr:cNvPr id="385" name="直線コネクタ 384"/>
        <xdr:cNvCxnSpPr/>
      </xdr:nvCxnSpPr>
      <xdr:spPr>
        <a:xfrm>
          <a:off x="14401800" y="65908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115994</xdr:rowOff>
    </xdr:to>
    <xdr:cxnSp macro="">
      <xdr:nvCxnSpPr>
        <xdr:cNvPr id="388" name="直線コネクタ 387"/>
        <xdr:cNvCxnSpPr/>
      </xdr:nvCxnSpPr>
      <xdr:spPr>
        <a:xfrm flipV="1">
          <a:off x="13512800" y="65908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0" name="テキスト ボックス 38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2" name="テキスト ボックス 39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8" name="楕円 397"/>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399"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0" name="楕円 399"/>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1" name="テキスト ボックス 400"/>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2" name="楕円 401"/>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3" name="テキスト ボックス 402"/>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4" name="楕円 403"/>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5" name="テキスト ボックス 404"/>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6" name="楕円 405"/>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7" name="テキスト ボックス 406"/>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額よりも基金などの充当可能財源等が上回り、将来負担比率がない状況である。この理由としては、地方債の繰り上げ償還による地方債残高の減や、財政調整基金及び減債基金の積み立てによる充当可能基金の増額等が挙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3"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4" name="フローチャート: 判断 443"/>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5" name="フローチャート: 判断 444"/>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6" name="テキスト ボックス 445"/>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7" name="フローチャート: 判断 446"/>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48" name="テキスト ボックス 447"/>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9" name="フローチャート: 判断 448"/>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0" name="テキスト ボックス 449"/>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1" name="フローチャート: 判断 450"/>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2" name="テキスト ボックス 451"/>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人件費に係る経常収支比率は２．９％下回っている。これは、早くから業務の外部委託に積極的に取り組み、事務の効率化や職員定数の抑制に努めてきた結果である。今後も住民サービスを低下させることのないように配慮しながら、事務の効率化や適性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53848</xdr:rowOff>
    </xdr:to>
    <xdr:cxnSp macro="">
      <xdr:nvCxnSpPr>
        <xdr:cNvPr id="64" name="直線コネクタ 63"/>
        <xdr:cNvCxnSpPr/>
      </xdr:nvCxnSpPr>
      <xdr:spPr>
        <a:xfrm flipV="1">
          <a:off x="3987800" y="61757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53848</xdr:rowOff>
    </xdr:to>
    <xdr:cxnSp macro="">
      <xdr:nvCxnSpPr>
        <xdr:cNvPr id="67" name="直線コネクタ 66"/>
        <xdr:cNvCxnSpPr/>
      </xdr:nvCxnSpPr>
      <xdr:spPr>
        <a:xfrm>
          <a:off x="3098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53848</xdr:rowOff>
    </xdr:to>
    <xdr:cxnSp macro="">
      <xdr:nvCxnSpPr>
        <xdr:cNvPr id="70" name="直線コネクタ 69"/>
        <xdr:cNvCxnSpPr/>
      </xdr:nvCxnSpPr>
      <xdr:spPr>
        <a:xfrm flipV="1">
          <a:off x="2209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53848</xdr:rowOff>
    </xdr:to>
    <xdr:cxnSp macro="">
      <xdr:nvCxnSpPr>
        <xdr:cNvPr id="73" name="直線コネクタ 72"/>
        <xdr:cNvCxnSpPr/>
      </xdr:nvCxnSpPr>
      <xdr:spPr>
        <a:xfrm>
          <a:off x="1320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より率が高いのは、指定管理者制度の導入により、社会教育施設の管理・運営を教育振興公社に委託しており、本庁で管理・運営を行えば人件費に計上される経費が物件費で計上されていいる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16</xdr:row>
      <xdr:rowOff>157480</xdr:rowOff>
    </xdr:to>
    <xdr:cxnSp macro="">
      <xdr:nvCxnSpPr>
        <xdr:cNvPr id="125" name="直線コネクタ 124"/>
        <xdr:cNvCxnSpPr/>
      </xdr:nvCxnSpPr>
      <xdr:spPr>
        <a:xfrm>
          <a:off x="15671800" y="2885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16</xdr:row>
      <xdr:rowOff>157480</xdr:rowOff>
    </xdr:to>
    <xdr:cxnSp macro="">
      <xdr:nvCxnSpPr>
        <xdr:cNvPr id="128" name="直線コネクタ 127"/>
        <xdr:cNvCxnSpPr/>
      </xdr:nvCxnSpPr>
      <xdr:spPr>
        <a:xfrm flipV="1">
          <a:off x="14782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157480</xdr:rowOff>
    </xdr:to>
    <xdr:cxnSp macro="">
      <xdr:nvCxnSpPr>
        <xdr:cNvPr id="131" name="直線コネクタ 130"/>
        <xdr:cNvCxnSpPr/>
      </xdr:nvCxnSpPr>
      <xdr:spPr>
        <a:xfrm>
          <a:off x="13893800" y="289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149860</xdr:rowOff>
    </xdr:to>
    <xdr:cxnSp macro="">
      <xdr:nvCxnSpPr>
        <xdr:cNvPr id="134" name="直線コネクタ 133"/>
        <xdr:cNvCxnSpPr/>
      </xdr:nvCxnSpPr>
      <xdr:spPr>
        <a:xfrm>
          <a:off x="13004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6" name="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49" name="テキスト ボックス 148"/>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昨年度より０．６％増加し、類似団体と比較すると１．１％上回っている。障害児通所給付費などの経費が増加しており、今後も社会保障と税の一体改革等による扶助費の上昇が懸念されるため、各種手当・サービス等の見直しを進めていくことで、より一層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102507</xdr:rowOff>
    </xdr:to>
    <xdr:cxnSp macro="">
      <xdr:nvCxnSpPr>
        <xdr:cNvPr id="188" name="直線コネクタ 187"/>
        <xdr:cNvCxnSpPr/>
      </xdr:nvCxnSpPr>
      <xdr:spPr>
        <a:xfrm>
          <a:off x="3987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58965</xdr:rowOff>
    </xdr:to>
    <xdr:cxnSp macro="">
      <xdr:nvCxnSpPr>
        <xdr:cNvPr id="191" name="直線コネクタ 190"/>
        <xdr:cNvCxnSpPr/>
      </xdr:nvCxnSpPr>
      <xdr:spPr>
        <a:xfrm flipV="1">
          <a:off x="3098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58965</xdr:rowOff>
    </xdr:to>
    <xdr:cxnSp macro="">
      <xdr:nvCxnSpPr>
        <xdr:cNvPr id="194" name="直線コネクタ 193"/>
        <xdr:cNvCxnSpPr/>
      </xdr:nvCxnSpPr>
      <xdr:spPr>
        <a:xfrm>
          <a:off x="2209800" y="97118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110672</xdr:rowOff>
    </xdr:to>
    <xdr:cxnSp macro="">
      <xdr:nvCxnSpPr>
        <xdr:cNvPr id="197" name="直線コネクタ 196"/>
        <xdr:cNvCxnSpPr/>
      </xdr:nvCxnSpPr>
      <xdr:spPr>
        <a:xfrm>
          <a:off x="1320800" y="9603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0" name="テキスト ボックス 209"/>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1" name="楕円 210"/>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2" name="テキスト ボックス 211"/>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経常収支比率はおおむね横ばいで推移していたが、今年度はやや増加となった。類似団体平均と比較すると、平成３０年度の経常収支比率は０．８％下回ったが、今年度は０．８％上回り１４．７％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57</xdr:row>
      <xdr:rowOff>41275</xdr:rowOff>
    </xdr:to>
    <xdr:cxnSp macro="">
      <xdr:nvCxnSpPr>
        <xdr:cNvPr id="253" name="直線コネクタ 252"/>
        <xdr:cNvCxnSpPr/>
      </xdr:nvCxnSpPr>
      <xdr:spPr>
        <a:xfrm>
          <a:off x="15671800" y="97091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56</xdr:row>
      <xdr:rowOff>136525</xdr:rowOff>
    </xdr:to>
    <xdr:cxnSp macro="">
      <xdr:nvCxnSpPr>
        <xdr:cNvPr id="256" name="直線コネクタ 255"/>
        <xdr:cNvCxnSpPr/>
      </xdr:nvCxnSpPr>
      <xdr:spPr>
        <a:xfrm flipV="1">
          <a:off x="14782800" y="9709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136525</xdr:rowOff>
    </xdr:from>
    <xdr:to>
      <xdr:col>73</xdr:col>
      <xdr:colOff>180975</xdr:colOff>
      <xdr:row>56</xdr:row>
      <xdr:rowOff>146050</xdr:rowOff>
    </xdr:to>
    <xdr:cxnSp macro="">
      <xdr:nvCxnSpPr>
        <xdr:cNvPr id="259" name="直線コネクタ 258"/>
        <xdr:cNvCxnSpPr/>
      </xdr:nvCxnSpPr>
      <xdr:spPr>
        <a:xfrm flipV="1">
          <a:off x="13893800" y="9737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146050</xdr:rowOff>
    </xdr:to>
    <xdr:cxnSp macro="">
      <xdr:nvCxnSpPr>
        <xdr:cNvPr id="262" name="直線コネクタ 261"/>
        <xdr:cNvCxnSpPr/>
      </xdr:nvCxnSpPr>
      <xdr:spPr>
        <a:xfrm>
          <a:off x="13004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72" name="楕円 271"/>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134002</xdr:rowOff>
    </xdr:from>
    <xdr:ext cx="762000" cy="259045"/>
    <xdr:sp macro="" textlink="">
      <xdr:nvSpPr>
        <xdr:cNvPr id="273" name="その他該当値テキスト"/>
        <xdr:cNvSpPr txBox="1"/>
      </xdr:nvSpPr>
      <xdr:spPr>
        <a:xfrm>
          <a:off x="165989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macro="" textlink="">
      <xdr:nvSpPr>
        <xdr:cNvPr id="274" name="楕円 273"/>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75" name="テキスト ボックス 274"/>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85725</xdr:rowOff>
    </xdr:from>
    <xdr:to>
      <xdr:col>74</xdr:col>
      <xdr:colOff>31750</xdr:colOff>
      <xdr:row>57</xdr:row>
      <xdr:rowOff>15875</xdr:rowOff>
    </xdr:to>
    <xdr:sp macro="" textlink="">
      <xdr:nvSpPr>
        <xdr:cNvPr id="276" name="楕円 275"/>
        <xdr:cNvSpPr/>
      </xdr:nvSpPr>
      <xdr:spPr>
        <a:xfrm>
          <a:off x="14732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26052</xdr:rowOff>
    </xdr:from>
    <xdr:ext cx="762000" cy="259045"/>
    <xdr:sp macro="" textlink="">
      <xdr:nvSpPr>
        <xdr:cNvPr id="277" name="テキスト ボックス 276"/>
        <xdr:cNvSpPr txBox="1"/>
      </xdr:nvSpPr>
      <xdr:spPr>
        <a:xfrm>
          <a:off x="14401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8" name="楕円 277"/>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79" name="テキスト ボックス 278"/>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80" name="楕円 279"/>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81" name="テキスト ボックス 280"/>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ほぼ横ばいに推移しているが、今年度は類似団体平均を１．６％上回り、昨年度から０．２％増加した。これは、消防事務委託費負担金や長与・時津環境施設組合負金が増加したことことなどによる。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11" name="直線コネクタ 310"/>
        <xdr:cNvCxnSpPr/>
      </xdr:nvCxnSpPr>
      <xdr:spPr>
        <a:xfrm>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88138</xdr:rowOff>
    </xdr:to>
    <xdr:cxnSp macro="">
      <xdr:nvCxnSpPr>
        <xdr:cNvPr id="314" name="直線コネクタ 313"/>
        <xdr:cNvCxnSpPr/>
      </xdr:nvCxnSpPr>
      <xdr:spPr>
        <a:xfrm>
          <a:off x="14782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147574</xdr:rowOff>
    </xdr:to>
    <xdr:cxnSp macro="">
      <xdr:nvCxnSpPr>
        <xdr:cNvPr id="317" name="直線コネクタ 316"/>
        <xdr:cNvCxnSpPr/>
      </xdr:nvCxnSpPr>
      <xdr:spPr>
        <a:xfrm flipV="1">
          <a:off x="13893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147574</xdr:rowOff>
    </xdr:to>
    <xdr:cxnSp macro="">
      <xdr:nvCxnSpPr>
        <xdr:cNvPr id="320" name="直線コネクタ 319"/>
        <xdr:cNvCxnSpPr/>
      </xdr:nvCxnSpPr>
      <xdr:spPr>
        <a:xfrm>
          <a:off x="13004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30" name="楕円 329"/>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31"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2" name="楕円 331"/>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3" name="テキスト ボックス 332"/>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4" name="楕円 333"/>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5" name="テキスト ボックス 334"/>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6" name="楕円 335"/>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7" name="テキスト ボックス 336"/>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8" name="楕円 337"/>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9" name="テキスト ボックス 338"/>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かかる経常収支比率は、平成２９年度から類似団体を上回っている。今年度は、前年度より０．３％減少したものの、類似団体平均を０．７％上回った。大型事業のピークに差し掛かり、起債額の増加とともに償還額が増加していることが主な要因である。今後も公債費の増加が見込まれるが、緊急度・住民ニーズを的確に把握した事業の選択により、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31750</xdr:rowOff>
    </xdr:to>
    <xdr:cxnSp macro="">
      <xdr:nvCxnSpPr>
        <xdr:cNvPr id="372" name="直線コネクタ 371"/>
        <xdr:cNvCxnSpPr/>
      </xdr:nvCxnSpPr>
      <xdr:spPr>
        <a:xfrm flipV="1">
          <a:off x="3987800" y="13210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31750</xdr:rowOff>
    </xdr:to>
    <xdr:cxnSp macro="">
      <xdr:nvCxnSpPr>
        <xdr:cNvPr id="375" name="直線コネクタ 374"/>
        <xdr:cNvCxnSpPr/>
      </xdr:nvCxnSpPr>
      <xdr:spPr>
        <a:xfrm>
          <a:off x="3098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157480</xdr:rowOff>
    </xdr:to>
    <xdr:cxnSp macro="">
      <xdr:nvCxnSpPr>
        <xdr:cNvPr id="378" name="直線コネクタ 377"/>
        <xdr:cNvCxnSpPr/>
      </xdr:nvCxnSpPr>
      <xdr:spPr>
        <a:xfrm>
          <a:off x="2209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104139</xdr:rowOff>
    </xdr:to>
    <xdr:cxnSp macro="">
      <xdr:nvCxnSpPr>
        <xdr:cNvPr id="381" name="直線コネクタ 380"/>
        <xdr:cNvCxnSpPr/>
      </xdr:nvCxnSpPr>
      <xdr:spPr>
        <a:xfrm>
          <a:off x="1320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1" name="楕円 390"/>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92"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3" name="楕円 392"/>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4" name="テキスト ボックス 393"/>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5" name="楕円 394"/>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6" name="テキスト ボックス 39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7" name="楕円 396"/>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8" name="テキスト ボックス 397"/>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9" name="楕円 398"/>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0" name="テキスト ボックス 399"/>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今年度の経常収支比率は１．８％上回った。今後も、事業評価等による事務事業の見直しを進め、事務事業の優先度を厳しく点検し、優先度の低い事務事業については計画的に廃止・縮小するなど、経常経費の削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117856</xdr:rowOff>
    </xdr:to>
    <xdr:cxnSp macro="">
      <xdr:nvCxnSpPr>
        <xdr:cNvPr id="431" name="直線コネクタ 430"/>
        <xdr:cNvCxnSpPr/>
      </xdr:nvCxnSpPr>
      <xdr:spPr>
        <a:xfrm>
          <a:off x="15671800" y="134452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85852</xdr:rowOff>
    </xdr:to>
    <xdr:cxnSp macro="">
      <xdr:nvCxnSpPr>
        <xdr:cNvPr id="434" name="直線コネクタ 433"/>
        <xdr:cNvCxnSpPr/>
      </xdr:nvCxnSpPr>
      <xdr:spPr>
        <a:xfrm flipV="1">
          <a:off x="14782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113285</xdr:rowOff>
    </xdr:to>
    <xdr:cxnSp macro="">
      <xdr:nvCxnSpPr>
        <xdr:cNvPr id="437" name="直線コネクタ 436"/>
        <xdr:cNvCxnSpPr/>
      </xdr:nvCxnSpPr>
      <xdr:spPr>
        <a:xfrm flipV="1">
          <a:off x="13893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113285</xdr:rowOff>
    </xdr:to>
    <xdr:cxnSp macro="">
      <xdr:nvCxnSpPr>
        <xdr:cNvPr id="440" name="直線コネクタ 439"/>
        <xdr:cNvCxnSpPr/>
      </xdr:nvCxnSpPr>
      <xdr:spPr>
        <a:xfrm>
          <a:off x="13004800" y="13280644"/>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0" name="楕円 449"/>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1"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2" name="楕円 451"/>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3" name="テキスト ボックス 452"/>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4" name="楕円 453"/>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5" name="テキスト ボックス 454"/>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6" name="楕円 455"/>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7" name="テキスト ボックス 456"/>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8" name="楕円 457"/>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9" name="テキスト ボックス 458"/>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104135</xdr:rowOff>
    </xdr:from>
    <xdr:to>
      <xdr:col>29</xdr:col>
      <xdr:colOff>127000</xdr:colOff>
      <xdr:row>19</xdr:row>
      <xdr:rowOff>126047</xdr:rowOff>
    </xdr:to>
    <xdr:cxnSp macro="">
      <xdr:nvCxnSpPr>
        <xdr:cNvPr id="52" name="直線コネクタ 51"/>
        <xdr:cNvCxnSpPr/>
      </xdr:nvCxnSpPr>
      <xdr:spPr bwMode="auto">
        <a:xfrm flipV="1">
          <a:off x="5003800" y="3409310"/>
          <a:ext cx="647700" cy="2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126047</xdr:rowOff>
    </xdr:from>
    <xdr:to>
      <xdr:col>26</xdr:col>
      <xdr:colOff>50800</xdr:colOff>
      <xdr:row>19</xdr:row>
      <xdr:rowOff>132204</xdr:rowOff>
    </xdr:to>
    <xdr:cxnSp macro="">
      <xdr:nvCxnSpPr>
        <xdr:cNvPr id="55" name="直線コネクタ 54"/>
        <xdr:cNvCxnSpPr/>
      </xdr:nvCxnSpPr>
      <xdr:spPr bwMode="auto">
        <a:xfrm flipV="1">
          <a:off x="4305300" y="3431222"/>
          <a:ext cx="6985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132204</xdr:rowOff>
    </xdr:from>
    <xdr:to>
      <xdr:col>22</xdr:col>
      <xdr:colOff>114300</xdr:colOff>
      <xdr:row>19</xdr:row>
      <xdr:rowOff>154557</xdr:rowOff>
    </xdr:to>
    <xdr:cxnSp macro="">
      <xdr:nvCxnSpPr>
        <xdr:cNvPr id="58" name="直線コネクタ 57"/>
        <xdr:cNvCxnSpPr/>
      </xdr:nvCxnSpPr>
      <xdr:spPr bwMode="auto">
        <a:xfrm flipV="1">
          <a:off x="3606800" y="3437379"/>
          <a:ext cx="698500" cy="2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132873</xdr:rowOff>
    </xdr:from>
    <xdr:to>
      <xdr:col>18</xdr:col>
      <xdr:colOff>177800</xdr:colOff>
      <xdr:row>19</xdr:row>
      <xdr:rowOff>154557</xdr:rowOff>
    </xdr:to>
    <xdr:cxnSp macro="">
      <xdr:nvCxnSpPr>
        <xdr:cNvPr id="61" name="直線コネクタ 60"/>
        <xdr:cNvCxnSpPr/>
      </xdr:nvCxnSpPr>
      <xdr:spPr bwMode="auto">
        <a:xfrm>
          <a:off x="2908300" y="3438048"/>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53335</xdr:rowOff>
    </xdr:from>
    <xdr:to>
      <xdr:col>29</xdr:col>
      <xdr:colOff>177800</xdr:colOff>
      <xdr:row>19</xdr:row>
      <xdr:rowOff>154935</xdr:rowOff>
    </xdr:to>
    <xdr:sp macro="" textlink="">
      <xdr:nvSpPr>
        <xdr:cNvPr id="71" name="楕円 70"/>
        <xdr:cNvSpPr/>
      </xdr:nvSpPr>
      <xdr:spPr bwMode="auto">
        <a:xfrm>
          <a:off x="5600700" y="335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25412</xdr:rowOff>
    </xdr:from>
    <xdr:ext cx="762000" cy="259045"/>
    <xdr:sp macro="" textlink="">
      <xdr:nvSpPr>
        <xdr:cNvPr id="72" name="人口1人当たり決算額の推移該当値テキスト130"/>
        <xdr:cNvSpPr txBox="1"/>
      </xdr:nvSpPr>
      <xdr:spPr>
        <a:xfrm>
          <a:off x="5740400" y="33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75247</xdr:rowOff>
    </xdr:from>
    <xdr:to>
      <xdr:col>26</xdr:col>
      <xdr:colOff>101600</xdr:colOff>
      <xdr:row>20</xdr:row>
      <xdr:rowOff>5397</xdr:rowOff>
    </xdr:to>
    <xdr:sp macro="" textlink="">
      <xdr:nvSpPr>
        <xdr:cNvPr id="73" name="楕円 72"/>
        <xdr:cNvSpPr/>
      </xdr:nvSpPr>
      <xdr:spPr bwMode="auto">
        <a:xfrm>
          <a:off x="4953000" y="33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161624</xdr:rowOff>
    </xdr:from>
    <xdr:ext cx="736600" cy="259045"/>
    <xdr:sp macro="" textlink="">
      <xdr:nvSpPr>
        <xdr:cNvPr id="74" name="テキスト ボックス 73"/>
        <xdr:cNvSpPr txBox="1"/>
      </xdr:nvSpPr>
      <xdr:spPr>
        <a:xfrm>
          <a:off x="4622800" y="346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81404</xdr:rowOff>
    </xdr:from>
    <xdr:to>
      <xdr:col>22</xdr:col>
      <xdr:colOff>165100</xdr:colOff>
      <xdr:row>20</xdr:row>
      <xdr:rowOff>11554</xdr:rowOff>
    </xdr:to>
    <xdr:sp macro="" textlink="">
      <xdr:nvSpPr>
        <xdr:cNvPr id="75" name="楕円 74"/>
        <xdr:cNvSpPr/>
      </xdr:nvSpPr>
      <xdr:spPr bwMode="auto">
        <a:xfrm>
          <a:off x="4254500" y="338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167781</xdr:rowOff>
    </xdr:from>
    <xdr:ext cx="762000" cy="259045"/>
    <xdr:sp macro="" textlink="">
      <xdr:nvSpPr>
        <xdr:cNvPr id="76" name="テキスト ボックス 75"/>
        <xdr:cNvSpPr txBox="1"/>
      </xdr:nvSpPr>
      <xdr:spPr>
        <a:xfrm>
          <a:off x="3924300" y="347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103757</xdr:rowOff>
    </xdr:from>
    <xdr:to>
      <xdr:col>19</xdr:col>
      <xdr:colOff>38100</xdr:colOff>
      <xdr:row>20</xdr:row>
      <xdr:rowOff>33907</xdr:rowOff>
    </xdr:to>
    <xdr:sp macro="" textlink="">
      <xdr:nvSpPr>
        <xdr:cNvPr id="77" name="楕円 76"/>
        <xdr:cNvSpPr/>
      </xdr:nvSpPr>
      <xdr:spPr bwMode="auto">
        <a:xfrm>
          <a:off x="3556000" y="340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18684</xdr:rowOff>
    </xdr:from>
    <xdr:ext cx="762000" cy="259045"/>
    <xdr:sp macro="" textlink="">
      <xdr:nvSpPr>
        <xdr:cNvPr id="78" name="テキスト ボックス 77"/>
        <xdr:cNvSpPr txBox="1"/>
      </xdr:nvSpPr>
      <xdr:spPr>
        <a:xfrm>
          <a:off x="3225800" y="34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82073</xdr:rowOff>
    </xdr:from>
    <xdr:to>
      <xdr:col>15</xdr:col>
      <xdr:colOff>101600</xdr:colOff>
      <xdr:row>20</xdr:row>
      <xdr:rowOff>12223</xdr:rowOff>
    </xdr:to>
    <xdr:sp macro="" textlink="">
      <xdr:nvSpPr>
        <xdr:cNvPr id="79" name="楕円 78"/>
        <xdr:cNvSpPr/>
      </xdr:nvSpPr>
      <xdr:spPr bwMode="auto">
        <a:xfrm>
          <a:off x="2857500" y="338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168450</xdr:rowOff>
    </xdr:from>
    <xdr:ext cx="762000" cy="259045"/>
    <xdr:sp macro="" textlink="">
      <xdr:nvSpPr>
        <xdr:cNvPr id="80" name="テキスト ボックス 79"/>
        <xdr:cNvSpPr txBox="1"/>
      </xdr:nvSpPr>
      <xdr:spPr>
        <a:xfrm>
          <a:off x="2527300" y="34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57048</xdr:rowOff>
    </xdr:from>
    <xdr:to>
      <xdr:col>29</xdr:col>
      <xdr:colOff>127000</xdr:colOff>
      <xdr:row>36</xdr:row>
      <xdr:rowOff>62992</xdr:rowOff>
    </xdr:to>
    <xdr:cxnSp macro="">
      <xdr:nvCxnSpPr>
        <xdr:cNvPr id="115" name="直線コネクタ 114"/>
        <xdr:cNvCxnSpPr/>
      </xdr:nvCxnSpPr>
      <xdr:spPr bwMode="auto">
        <a:xfrm flipV="1">
          <a:off x="5003800" y="7010298"/>
          <a:ext cx="6477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62992</xdr:rowOff>
    </xdr:from>
    <xdr:to>
      <xdr:col>26</xdr:col>
      <xdr:colOff>50800</xdr:colOff>
      <xdr:row>37</xdr:row>
      <xdr:rowOff>1041</xdr:rowOff>
    </xdr:to>
    <xdr:cxnSp macro="">
      <xdr:nvCxnSpPr>
        <xdr:cNvPr id="118" name="直線コネクタ 117"/>
        <xdr:cNvCxnSpPr/>
      </xdr:nvCxnSpPr>
      <xdr:spPr bwMode="auto">
        <a:xfrm flipV="1">
          <a:off x="4305300" y="7016242"/>
          <a:ext cx="698500" cy="10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1041</xdr:rowOff>
    </xdr:from>
    <xdr:to>
      <xdr:col>22</xdr:col>
      <xdr:colOff>114300</xdr:colOff>
      <xdr:row>37</xdr:row>
      <xdr:rowOff>100646</xdr:rowOff>
    </xdr:to>
    <xdr:cxnSp macro="">
      <xdr:nvCxnSpPr>
        <xdr:cNvPr id="121" name="直線コネクタ 120"/>
        <xdr:cNvCxnSpPr/>
      </xdr:nvCxnSpPr>
      <xdr:spPr bwMode="auto">
        <a:xfrm flipV="1">
          <a:off x="3606800" y="7125741"/>
          <a:ext cx="698500" cy="9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100646</xdr:rowOff>
    </xdr:from>
    <xdr:to>
      <xdr:col>18</xdr:col>
      <xdr:colOff>177800</xdr:colOff>
      <xdr:row>37</xdr:row>
      <xdr:rowOff>197083</xdr:rowOff>
    </xdr:to>
    <xdr:cxnSp macro="">
      <xdr:nvCxnSpPr>
        <xdr:cNvPr id="124" name="直線コネクタ 123"/>
        <xdr:cNvCxnSpPr/>
      </xdr:nvCxnSpPr>
      <xdr:spPr bwMode="auto">
        <a:xfrm flipV="1">
          <a:off x="2908300" y="7225346"/>
          <a:ext cx="698500" cy="9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6248</xdr:rowOff>
    </xdr:from>
    <xdr:to>
      <xdr:col>29</xdr:col>
      <xdr:colOff>177800</xdr:colOff>
      <xdr:row>36</xdr:row>
      <xdr:rowOff>107848</xdr:rowOff>
    </xdr:to>
    <xdr:sp macro="" textlink="">
      <xdr:nvSpPr>
        <xdr:cNvPr id="134" name="楕円 133"/>
        <xdr:cNvSpPr/>
      </xdr:nvSpPr>
      <xdr:spPr bwMode="auto">
        <a:xfrm>
          <a:off x="5600700" y="695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321225</xdr:rowOff>
    </xdr:from>
    <xdr:ext cx="762000" cy="259045"/>
    <xdr:sp macro="" textlink="">
      <xdr:nvSpPr>
        <xdr:cNvPr id="135" name="人口1人当たり決算額の推移該当値テキスト445"/>
        <xdr:cNvSpPr txBox="1"/>
      </xdr:nvSpPr>
      <xdr:spPr>
        <a:xfrm>
          <a:off x="5740400" y="69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12192</xdr:rowOff>
    </xdr:from>
    <xdr:to>
      <xdr:col>26</xdr:col>
      <xdr:colOff>101600</xdr:colOff>
      <xdr:row>36</xdr:row>
      <xdr:rowOff>113792</xdr:rowOff>
    </xdr:to>
    <xdr:sp macro="" textlink="">
      <xdr:nvSpPr>
        <xdr:cNvPr id="136" name="楕円 135"/>
        <xdr:cNvSpPr/>
      </xdr:nvSpPr>
      <xdr:spPr bwMode="auto">
        <a:xfrm>
          <a:off x="4953000" y="696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98569</xdr:rowOff>
    </xdr:from>
    <xdr:ext cx="736600" cy="259045"/>
    <xdr:sp macro="" textlink="">
      <xdr:nvSpPr>
        <xdr:cNvPr id="137" name="テキスト ボックス 136"/>
        <xdr:cNvSpPr txBox="1"/>
      </xdr:nvSpPr>
      <xdr:spPr>
        <a:xfrm>
          <a:off x="4622800" y="705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121691</xdr:rowOff>
    </xdr:from>
    <xdr:to>
      <xdr:col>22</xdr:col>
      <xdr:colOff>165100</xdr:colOff>
      <xdr:row>37</xdr:row>
      <xdr:rowOff>51841</xdr:rowOff>
    </xdr:to>
    <xdr:sp macro="" textlink="">
      <xdr:nvSpPr>
        <xdr:cNvPr id="138" name="楕円 137"/>
        <xdr:cNvSpPr/>
      </xdr:nvSpPr>
      <xdr:spPr bwMode="auto">
        <a:xfrm>
          <a:off x="4254500" y="707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36618</xdr:rowOff>
    </xdr:from>
    <xdr:ext cx="762000" cy="259045"/>
    <xdr:sp macro="" textlink="">
      <xdr:nvSpPr>
        <xdr:cNvPr id="139" name="テキスト ボックス 138"/>
        <xdr:cNvSpPr txBox="1"/>
      </xdr:nvSpPr>
      <xdr:spPr>
        <a:xfrm>
          <a:off x="3924300" y="71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49846</xdr:rowOff>
    </xdr:from>
    <xdr:to>
      <xdr:col>19</xdr:col>
      <xdr:colOff>38100</xdr:colOff>
      <xdr:row>37</xdr:row>
      <xdr:rowOff>151446</xdr:rowOff>
    </xdr:to>
    <xdr:sp macro="" textlink="">
      <xdr:nvSpPr>
        <xdr:cNvPr id="140" name="楕円 139"/>
        <xdr:cNvSpPr/>
      </xdr:nvSpPr>
      <xdr:spPr bwMode="auto">
        <a:xfrm>
          <a:off x="3556000" y="717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136223</xdr:rowOff>
    </xdr:from>
    <xdr:ext cx="762000" cy="259045"/>
    <xdr:sp macro="" textlink="">
      <xdr:nvSpPr>
        <xdr:cNvPr id="141" name="テキスト ボックス 140"/>
        <xdr:cNvSpPr txBox="1"/>
      </xdr:nvSpPr>
      <xdr:spPr>
        <a:xfrm>
          <a:off x="3225800" y="726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146283</xdr:rowOff>
    </xdr:from>
    <xdr:to>
      <xdr:col>15</xdr:col>
      <xdr:colOff>101600</xdr:colOff>
      <xdr:row>37</xdr:row>
      <xdr:rowOff>247883</xdr:rowOff>
    </xdr:to>
    <xdr:sp macro="" textlink="">
      <xdr:nvSpPr>
        <xdr:cNvPr id="142" name="楕円 141"/>
        <xdr:cNvSpPr/>
      </xdr:nvSpPr>
      <xdr:spPr bwMode="auto">
        <a:xfrm>
          <a:off x="2857500" y="727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232660</xdr:rowOff>
    </xdr:from>
    <xdr:ext cx="762000" cy="259045"/>
    <xdr:sp macro="" textlink="">
      <xdr:nvSpPr>
        <xdr:cNvPr id="143" name="テキスト ボックス 142"/>
        <xdr:cNvSpPr txBox="1"/>
      </xdr:nvSpPr>
      <xdr:spPr>
        <a:xfrm>
          <a:off x="2527300" y="735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109963</xdr:rowOff>
    </xdr:from>
    <xdr:to>
      <xdr:col>24</xdr:col>
      <xdr:colOff>63500</xdr:colOff>
      <xdr:row>38</xdr:row>
      <xdr:rowOff>120936</xdr:rowOff>
    </xdr:to>
    <xdr:cxnSp macro="">
      <xdr:nvCxnSpPr>
        <xdr:cNvPr id="61" name="直線コネクタ 60"/>
        <xdr:cNvCxnSpPr/>
      </xdr:nvCxnSpPr>
      <xdr:spPr>
        <a:xfrm>
          <a:off x="3797300" y="662506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109963</xdr:rowOff>
    </xdr:from>
    <xdr:to>
      <xdr:col>19</xdr:col>
      <xdr:colOff>177800</xdr:colOff>
      <xdr:row>38</xdr:row>
      <xdr:rowOff>110230</xdr:rowOff>
    </xdr:to>
    <xdr:cxnSp macro="">
      <xdr:nvCxnSpPr>
        <xdr:cNvPr id="64" name="直線コネクタ 63"/>
        <xdr:cNvCxnSpPr/>
      </xdr:nvCxnSpPr>
      <xdr:spPr>
        <a:xfrm flipV="1">
          <a:off x="2908300" y="662506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110230</xdr:rowOff>
    </xdr:from>
    <xdr:to>
      <xdr:col>15</xdr:col>
      <xdr:colOff>50800</xdr:colOff>
      <xdr:row>38</xdr:row>
      <xdr:rowOff>133185</xdr:rowOff>
    </xdr:to>
    <xdr:cxnSp macro="">
      <xdr:nvCxnSpPr>
        <xdr:cNvPr id="67" name="直線コネクタ 66"/>
        <xdr:cNvCxnSpPr/>
      </xdr:nvCxnSpPr>
      <xdr:spPr>
        <a:xfrm flipV="1">
          <a:off x="2019300" y="6625330"/>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110878</xdr:rowOff>
    </xdr:from>
    <xdr:to>
      <xdr:col>10</xdr:col>
      <xdr:colOff>114300</xdr:colOff>
      <xdr:row>38</xdr:row>
      <xdr:rowOff>133185</xdr:rowOff>
    </xdr:to>
    <xdr:cxnSp macro="">
      <xdr:nvCxnSpPr>
        <xdr:cNvPr id="70" name="直線コネクタ 69"/>
        <xdr:cNvCxnSpPr/>
      </xdr:nvCxnSpPr>
      <xdr:spPr>
        <a:xfrm>
          <a:off x="1130300" y="6625978"/>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70136</xdr:rowOff>
    </xdr:from>
    <xdr:to>
      <xdr:col>24</xdr:col>
      <xdr:colOff>114300</xdr:colOff>
      <xdr:row>39</xdr:row>
      <xdr:rowOff>286</xdr:rowOff>
    </xdr:to>
    <xdr:sp macro="" textlink="">
      <xdr:nvSpPr>
        <xdr:cNvPr id="80" name="楕円 79"/>
        <xdr:cNvSpPr/>
      </xdr:nvSpPr>
      <xdr:spPr>
        <a:xfrm>
          <a:off x="4584700" y="65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48563</xdr:rowOff>
    </xdr:from>
    <xdr:ext cx="534377" cy="259045"/>
    <xdr:sp macro="" textlink="">
      <xdr:nvSpPr>
        <xdr:cNvPr id="81" name="人件費該当値テキスト"/>
        <xdr:cNvSpPr txBox="1"/>
      </xdr:nvSpPr>
      <xdr:spPr>
        <a:xfrm>
          <a:off x="4686300" y="65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59163</xdr:rowOff>
    </xdr:from>
    <xdr:to>
      <xdr:col>20</xdr:col>
      <xdr:colOff>38100</xdr:colOff>
      <xdr:row>38</xdr:row>
      <xdr:rowOff>160763</xdr:rowOff>
    </xdr:to>
    <xdr:sp macro="" textlink="">
      <xdr:nvSpPr>
        <xdr:cNvPr id="82" name="楕円 81"/>
        <xdr:cNvSpPr/>
      </xdr:nvSpPr>
      <xdr:spPr>
        <a:xfrm>
          <a:off x="3746500" y="65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151890</xdr:rowOff>
    </xdr:from>
    <xdr:ext cx="534377" cy="259045"/>
    <xdr:sp macro="" textlink="">
      <xdr:nvSpPr>
        <xdr:cNvPr id="83" name="テキスト ボックス 82"/>
        <xdr:cNvSpPr txBox="1"/>
      </xdr:nvSpPr>
      <xdr:spPr>
        <a:xfrm>
          <a:off x="3530111" y="66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59430</xdr:rowOff>
    </xdr:from>
    <xdr:to>
      <xdr:col>15</xdr:col>
      <xdr:colOff>101600</xdr:colOff>
      <xdr:row>38</xdr:row>
      <xdr:rowOff>161030</xdr:rowOff>
    </xdr:to>
    <xdr:sp macro="" textlink="">
      <xdr:nvSpPr>
        <xdr:cNvPr id="84" name="楕円 83"/>
        <xdr:cNvSpPr/>
      </xdr:nvSpPr>
      <xdr:spPr>
        <a:xfrm>
          <a:off x="2857500" y="6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152157</xdr:rowOff>
    </xdr:from>
    <xdr:ext cx="534377" cy="259045"/>
    <xdr:sp macro="" textlink="">
      <xdr:nvSpPr>
        <xdr:cNvPr id="85" name="テキスト ボックス 84"/>
        <xdr:cNvSpPr txBox="1"/>
      </xdr:nvSpPr>
      <xdr:spPr>
        <a:xfrm>
          <a:off x="2641111" y="66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82385</xdr:rowOff>
    </xdr:from>
    <xdr:to>
      <xdr:col>10</xdr:col>
      <xdr:colOff>165100</xdr:colOff>
      <xdr:row>39</xdr:row>
      <xdr:rowOff>12535</xdr:rowOff>
    </xdr:to>
    <xdr:sp macro="" textlink="">
      <xdr:nvSpPr>
        <xdr:cNvPr id="86" name="楕円 85"/>
        <xdr:cNvSpPr/>
      </xdr:nvSpPr>
      <xdr:spPr>
        <a:xfrm>
          <a:off x="1968500" y="65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3662</xdr:rowOff>
    </xdr:from>
    <xdr:ext cx="534377" cy="259045"/>
    <xdr:sp macro="" textlink="">
      <xdr:nvSpPr>
        <xdr:cNvPr id="87" name="テキスト ボックス 86"/>
        <xdr:cNvSpPr txBox="1"/>
      </xdr:nvSpPr>
      <xdr:spPr>
        <a:xfrm>
          <a:off x="1752111" y="669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60078</xdr:rowOff>
    </xdr:from>
    <xdr:to>
      <xdr:col>6</xdr:col>
      <xdr:colOff>38100</xdr:colOff>
      <xdr:row>38</xdr:row>
      <xdr:rowOff>161678</xdr:rowOff>
    </xdr:to>
    <xdr:sp macro="" textlink="">
      <xdr:nvSpPr>
        <xdr:cNvPr id="88" name="楕円 87"/>
        <xdr:cNvSpPr/>
      </xdr:nvSpPr>
      <xdr:spPr>
        <a:xfrm>
          <a:off x="1079500" y="65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152805</xdr:rowOff>
    </xdr:from>
    <xdr:ext cx="534377" cy="259045"/>
    <xdr:sp macro="" textlink="">
      <xdr:nvSpPr>
        <xdr:cNvPr id="89" name="テキスト ボックス 88"/>
        <xdr:cNvSpPr txBox="1"/>
      </xdr:nvSpPr>
      <xdr:spPr>
        <a:xfrm>
          <a:off x="863111" y="6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41897</xdr:rowOff>
    </xdr:from>
    <xdr:to>
      <xdr:col>24</xdr:col>
      <xdr:colOff>63500</xdr:colOff>
      <xdr:row>57</xdr:row>
      <xdr:rowOff>95962</xdr:rowOff>
    </xdr:to>
    <xdr:cxnSp macro="">
      <xdr:nvCxnSpPr>
        <xdr:cNvPr id="119" name="直線コネクタ 118"/>
        <xdr:cNvCxnSpPr/>
      </xdr:nvCxnSpPr>
      <xdr:spPr>
        <a:xfrm>
          <a:off x="3797300" y="9814547"/>
          <a:ext cx="8382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139395</xdr:rowOff>
    </xdr:from>
    <xdr:to>
      <xdr:col>19</xdr:col>
      <xdr:colOff>177800</xdr:colOff>
      <xdr:row>57</xdr:row>
      <xdr:rowOff>41897</xdr:rowOff>
    </xdr:to>
    <xdr:cxnSp macro="">
      <xdr:nvCxnSpPr>
        <xdr:cNvPr id="122" name="直線コネクタ 121"/>
        <xdr:cNvCxnSpPr/>
      </xdr:nvCxnSpPr>
      <xdr:spPr>
        <a:xfrm>
          <a:off x="2908300" y="9740595"/>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139395</xdr:rowOff>
    </xdr:from>
    <xdr:to>
      <xdr:col>15</xdr:col>
      <xdr:colOff>50800</xdr:colOff>
      <xdr:row>57</xdr:row>
      <xdr:rowOff>34392</xdr:rowOff>
    </xdr:to>
    <xdr:cxnSp macro="">
      <xdr:nvCxnSpPr>
        <xdr:cNvPr id="125" name="直線コネクタ 124"/>
        <xdr:cNvCxnSpPr/>
      </xdr:nvCxnSpPr>
      <xdr:spPr>
        <a:xfrm flipV="1">
          <a:off x="2019300" y="9740595"/>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34392</xdr:rowOff>
    </xdr:from>
    <xdr:to>
      <xdr:col>10</xdr:col>
      <xdr:colOff>114300</xdr:colOff>
      <xdr:row>57</xdr:row>
      <xdr:rowOff>90640</xdr:rowOff>
    </xdr:to>
    <xdr:cxnSp macro="">
      <xdr:nvCxnSpPr>
        <xdr:cNvPr id="128" name="直線コネクタ 127"/>
        <xdr:cNvCxnSpPr/>
      </xdr:nvCxnSpPr>
      <xdr:spPr>
        <a:xfrm flipV="1">
          <a:off x="1130300" y="9807042"/>
          <a:ext cx="8890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45162</xdr:rowOff>
    </xdr:from>
    <xdr:to>
      <xdr:col>24</xdr:col>
      <xdr:colOff>114300</xdr:colOff>
      <xdr:row>57</xdr:row>
      <xdr:rowOff>146762</xdr:rowOff>
    </xdr:to>
    <xdr:sp macro="" textlink="">
      <xdr:nvSpPr>
        <xdr:cNvPr id="138" name="楕円 137"/>
        <xdr:cNvSpPr/>
      </xdr:nvSpPr>
      <xdr:spPr>
        <a:xfrm>
          <a:off x="45847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23589</xdr:rowOff>
    </xdr:from>
    <xdr:ext cx="534377" cy="259045"/>
    <xdr:sp macro="" textlink="">
      <xdr:nvSpPr>
        <xdr:cNvPr id="139" name="物件費該当値テキスト"/>
        <xdr:cNvSpPr txBox="1"/>
      </xdr:nvSpPr>
      <xdr:spPr>
        <a:xfrm>
          <a:off x="4686300" y="97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162547</xdr:rowOff>
    </xdr:from>
    <xdr:to>
      <xdr:col>20</xdr:col>
      <xdr:colOff>38100</xdr:colOff>
      <xdr:row>57</xdr:row>
      <xdr:rowOff>92697</xdr:rowOff>
    </xdr:to>
    <xdr:sp macro="" textlink="">
      <xdr:nvSpPr>
        <xdr:cNvPr id="140" name="楕円 139"/>
        <xdr:cNvSpPr/>
      </xdr:nvSpPr>
      <xdr:spPr>
        <a:xfrm>
          <a:off x="3746500" y="97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83824</xdr:rowOff>
    </xdr:from>
    <xdr:ext cx="534377" cy="259045"/>
    <xdr:sp macro="" textlink="">
      <xdr:nvSpPr>
        <xdr:cNvPr id="141" name="テキスト ボックス 140"/>
        <xdr:cNvSpPr txBox="1"/>
      </xdr:nvSpPr>
      <xdr:spPr>
        <a:xfrm>
          <a:off x="3530111" y="98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88595</xdr:rowOff>
    </xdr:from>
    <xdr:to>
      <xdr:col>15</xdr:col>
      <xdr:colOff>101600</xdr:colOff>
      <xdr:row>57</xdr:row>
      <xdr:rowOff>18745</xdr:rowOff>
    </xdr:to>
    <xdr:sp macro="" textlink="">
      <xdr:nvSpPr>
        <xdr:cNvPr id="142" name="楕円 141"/>
        <xdr:cNvSpPr/>
      </xdr:nvSpPr>
      <xdr:spPr>
        <a:xfrm>
          <a:off x="2857500" y="96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35272</xdr:rowOff>
    </xdr:from>
    <xdr:ext cx="534377" cy="259045"/>
    <xdr:sp macro="" textlink="">
      <xdr:nvSpPr>
        <xdr:cNvPr id="143" name="テキスト ボックス 142"/>
        <xdr:cNvSpPr txBox="1"/>
      </xdr:nvSpPr>
      <xdr:spPr>
        <a:xfrm>
          <a:off x="2641111" y="9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155042</xdr:rowOff>
    </xdr:from>
    <xdr:to>
      <xdr:col>10</xdr:col>
      <xdr:colOff>165100</xdr:colOff>
      <xdr:row>57</xdr:row>
      <xdr:rowOff>85192</xdr:rowOff>
    </xdr:to>
    <xdr:sp macro="" textlink="">
      <xdr:nvSpPr>
        <xdr:cNvPr id="144" name="楕円 143"/>
        <xdr:cNvSpPr/>
      </xdr:nvSpPr>
      <xdr:spPr>
        <a:xfrm>
          <a:off x="19685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76319</xdr:rowOff>
    </xdr:from>
    <xdr:ext cx="534377" cy="259045"/>
    <xdr:sp macro="" textlink="">
      <xdr:nvSpPr>
        <xdr:cNvPr id="145" name="テキスト ボックス 144"/>
        <xdr:cNvSpPr txBox="1"/>
      </xdr:nvSpPr>
      <xdr:spPr>
        <a:xfrm>
          <a:off x="1752111" y="98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39840</xdr:rowOff>
    </xdr:from>
    <xdr:to>
      <xdr:col>6</xdr:col>
      <xdr:colOff>38100</xdr:colOff>
      <xdr:row>57</xdr:row>
      <xdr:rowOff>141440</xdr:rowOff>
    </xdr:to>
    <xdr:sp macro="" textlink="">
      <xdr:nvSpPr>
        <xdr:cNvPr id="146" name="楕円 145"/>
        <xdr:cNvSpPr/>
      </xdr:nvSpPr>
      <xdr:spPr>
        <a:xfrm>
          <a:off x="1079500" y="98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132567</xdr:rowOff>
    </xdr:from>
    <xdr:ext cx="534377" cy="259045"/>
    <xdr:sp macro="" textlink="">
      <xdr:nvSpPr>
        <xdr:cNvPr id="147" name="テキスト ボックス 146"/>
        <xdr:cNvSpPr txBox="1"/>
      </xdr:nvSpPr>
      <xdr:spPr>
        <a:xfrm>
          <a:off x="863111" y="99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74892</xdr:rowOff>
    </xdr:from>
    <xdr:to>
      <xdr:col>24</xdr:col>
      <xdr:colOff>63500</xdr:colOff>
      <xdr:row>77</xdr:row>
      <xdr:rowOff>115069</xdr:rowOff>
    </xdr:to>
    <xdr:cxnSp macro="">
      <xdr:nvCxnSpPr>
        <xdr:cNvPr id="172" name="直線コネクタ 171"/>
        <xdr:cNvCxnSpPr/>
      </xdr:nvCxnSpPr>
      <xdr:spPr>
        <a:xfrm>
          <a:off x="3797300" y="13276542"/>
          <a:ext cx="8382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69748</xdr:rowOff>
    </xdr:from>
    <xdr:to>
      <xdr:col>19</xdr:col>
      <xdr:colOff>177800</xdr:colOff>
      <xdr:row>77</xdr:row>
      <xdr:rowOff>74892</xdr:rowOff>
    </xdr:to>
    <xdr:cxnSp macro="">
      <xdr:nvCxnSpPr>
        <xdr:cNvPr id="175" name="直線コネクタ 174"/>
        <xdr:cNvCxnSpPr/>
      </xdr:nvCxnSpPr>
      <xdr:spPr>
        <a:xfrm>
          <a:off x="2908300" y="1327139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66148</xdr:rowOff>
    </xdr:from>
    <xdr:to>
      <xdr:col>15</xdr:col>
      <xdr:colOff>50800</xdr:colOff>
      <xdr:row>77</xdr:row>
      <xdr:rowOff>69748</xdr:rowOff>
    </xdr:to>
    <xdr:cxnSp macro="">
      <xdr:nvCxnSpPr>
        <xdr:cNvPr id="178" name="直線コネクタ 177"/>
        <xdr:cNvCxnSpPr/>
      </xdr:nvCxnSpPr>
      <xdr:spPr>
        <a:xfrm>
          <a:off x="2019300" y="13267798"/>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61233</xdr:rowOff>
    </xdr:from>
    <xdr:to>
      <xdr:col>10</xdr:col>
      <xdr:colOff>114300</xdr:colOff>
      <xdr:row>77</xdr:row>
      <xdr:rowOff>66148</xdr:rowOff>
    </xdr:to>
    <xdr:cxnSp macro="">
      <xdr:nvCxnSpPr>
        <xdr:cNvPr id="181" name="直線コネクタ 180"/>
        <xdr:cNvCxnSpPr/>
      </xdr:nvCxnSpPr>
      <xdr:spPr>
        <a:xfrm>
          <a:off x="1130300" y="1326288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64269</xdr:rowOff>
    </xdr:from>
    <xdr:to>
      <xdr:col>24</xdr:col>
      <xdr:colOff>114300</xdr:colOff>
      <xdr:row>77</xdr:row>
      <xdr:rowOff>165869</xdr:rowOff>
    </xdr:to>
    <xdr:sp macro="" textlink="">
      <xdr:nvSpPr>
        <xdr:cNvPr id="191" name="楕円 190"/>
        <xdr:cNvSpPr/>
      </xdr:nvSpPr>
      <xdr:spPr>
        <a:xfrm>
          <a:off x="4584700" y="132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150646</xdr:rowOff>
    </xdr:from>
    <xdr:ext cx="469744" cy="259045"/>
    <xdr:sp macro="" textlink="">
      <xdr:nvSpPr>
        <xdr:cNvPr id="192" name="維持補修費該当値テキスト"/>
        <xdr:cNvSpPr txBox="1"/>
      </xdr:nvSpPr>
      <xdr:spPr>
        <a:xfrm>
          <a:off x="4686300" y="1318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24092</xdr:rowOff>
    </xdr:from>
    <xdr:to>
      <xdr:col>20</xdr:col>
      <xdr:colOff>38100</xdr:colOff>
      <xdr:row>77</xdr:row>
      <xdr:rowOff>125692</xdr:rowOff>
    </xdr:to>
    <xdr:sp macro="" textlink="">
      <xdr:nvSpPr>
        <xdr:cNvPr id="193" name="楕円 192"/>
        <xdr:cNvSpPr/>
      </xdr:nvSpPr>
      <xdr:spPr>
        <a:xfrm>
          <a:off x="3746500" y="132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116819</xdr:rowOff>
    </xdr:from>
    <xdr:ext cx="469744" cy="259045"/>
    <xdr:sp macro="" textlink="">
      <xdr:nvSpPr>
        <xdr:cNvPr id="194" name="テキスト ボックス 193"/>
        <xdr:cNvSpPr txBox="1"/>
      </xdr:nvSpPr>
      <xdr:spPr>
        <a:xfrm>
          <a:off x="3562428" y="1331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18948</xdr:rowOff>
    </xdr:from>
    <xdr:to>
      <xdr:col>15</xdr:col>
      <xdr:colOff>101600</xdr:colOff>
      <xdr:row>77</xdr:row>
      <xdr:rowOff>120548</xdr:rowOff>
    </xdr:to>
    <xdr:sp macro="" textlink="">
      <xdr:nvSpPr>
        <xdr:cNvPr id="195" name="楕円 194"/>
        <xdr:cNvSpPr/>
      </xdr:nvSpPr>
      <xdr:spPr>
        <a:xfrm>
          <a:off x="2857500" y="132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111675</xdr:rowOff>
    </xdr:from>
    <xdr:ext cx="469744" cy="259045"/>
    <xdr:sp macro="" textlink="">
      <xdr:nvSpPr>
        <xdr:cNvPr id="196" name="テキスト ボックス 195"/>
        <xdr:cNvSpPr txBox="1"/>
      </xdr:nvSpPr>
      <xdr:spPr>
        <a:xfrm>
          <a:off x="2673428" y="1331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15348</xdr:rowOff>
    </xdr:from>
    <xdr:to>
      <xdr:col>10</xdr:col>
      <xdr:colOff>165100</xdr:colOff>
      <xdr:row>77</xdr:row>
      <xdr:rowOff>116948</xdr:rowOff>
    </xdr:to>
    <xdr:sp macro="" textlink="">
      <xdr:nvSpPr>
        <xdr:cNvPr id="197" name="楕円 196"/>
        <xdr:cNvSpPr/>
      </xdr:nvSpPr>
      <xdr:spPr>
        <a:xfrm>
          <a:off x="1968500" y="13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108075</xdr:rowOff>
    </xdr:from>
    <xdr:ext cx="469744" cy="259045"/>
    <xdr:sp macro="" textlink="">
      <xdr:nvSpPr>
        <xdr:cNvPr id="198" name="テキスト ボックス 197"/>
        <xdr:cNvSpPr txBox="1"/>
      </xdr:nvSpPr>
      <xdr:spPr>
        <a:xfrm>
          <a:off x="1784428" y="133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10433</xdr:rowOff>
    </xdr:from>
    <xdr:to>
      <xdr:col>6</xdr:col>
      <xdr:colOff>38100</xdr:colOff>
      <xdr:row>77</xdr:row>
      <xdr:rowOff>112033</xdr:rowOff>
    </xdr:to>
    <xdr:sp macro="" textlink="">
      <xdr:nvSpPr>
        <xdr:cNvPr id="199" name="楕円 198"/>
        <xdr:cNvSpPr/>
      </xdr:nvSpPr>
      <xdr:spPr>
        <a:xfrm>
          <a:off x="1079500" y="132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103160</xdr:rowOff>
    </xdr:from>
    <xdr:ext cx="469744" cy="259045"/>
    <xdr:sp macro="" textlink="">
      <xdr:nvSpPr>
        <xdr:cNvPr id="200" name="テキスト ボックス 199"/>
        <xdr:cNvSpPr txBox="1"/>
      </xdr:nvSpPr>
      <xdr:spPr>
        <a:xfrm>
          <a:off x="895428" y="1330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160176</xdr:rowOff>
    </xdr:from>
    <xdr:to>
      <xdr:col>24</xdr:col>
      <xdr:colOff>63500</xdr:colOff>
      <xdr:row>95</xdr:row>
      <xdr:rowOff>124205</xdr:rowOff>
    </xdr:to>
    <xdr:cxnSp macro="">
      <xdr:nvCxnSpPr>
        <xdr:cNvPr id="232" name="直線コネクタ 231"/>
        <xdr:cNvCxnSpPr/>
      </xdr:nvCxnSpPr>
      <xdr:spPr>
        <a:xfrm flipV="1">
          <a:off x="3797300" y="16276476"/>
          <a:ext cx="838200" cy="1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124205</xdr:rowOff>
    </xdr:from>
    <xdr:to>
      <xdr:col>19</xdr:col>
      <xdr:colOff>177800</xdr:colOff>
      <xdr:row>95</xdr:row>
      <xdr:rowOff>146003</xdr:rowOff>
    </xdr:to>
    <xdr:cxnSp macro="">
      <xdr:nvCxnSpPr>
        <xdr:cNvPr id="235" name="直線コネクタ 234"/>
        <xdr:cNvCxnSpPr/>
      </xdr:nvCxnSpPr>
      <xdr:spPr>
        <a:xfrm flipV="1">
          <a:off x="2908300" y="16411955"/>
          <a:ext cx="889000" cy="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146003</xdr:rowOff>
    </xdr:from>
    <xdr:to>
      <xdr:col>15</xdr:col>
      <xdr:colOff>50800</xdr:colOff>
      <xdr:row>96</xdr:row>
      <xdr:rowOff>46954</xdr:rowOff>
    </xdr:to>
    <xdr:cxnSp macro="">
      <xdr:nvCxnSpPr>
        <xdr:cNvPr id="238" name="直線コネクタ 237"/>
        <xdr:cNvCxnSpPr/>
      </xdr:nvCxnSpPr>
      <xdr:spPr>
        <a:xfrm flipV="1">
          <a:off x="2019300" y="16433753"/>
          <a:ext cx="8890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46954</xdr:rowOff>
    </xdr:from>
    <xdr:to>
      <xdr:col>10</xdr:col>
      <xdr:colOff>114300</xdr:colOff>
      <xdr:row>96</xdr:row>
      <xdr:rowOff>112677</xdr:rowOff>
    </xdr:to>
    <xdr:cxnSp macro="">
      <xdr:nvCxnSpPr>
        <xdr:cNvPr id="241" name="直線コネクタ 240"/>
        <xdr:cNvCxnSpPr/>
      </xdr:nvCxnSpPr>
      <xdr:spPr>
        <a:xfrm flipV="1">
          <a:off x="1130300" y="16506154"/>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109376</xdr:rowOff>
    </xdr:from>
    <xdr:to>
      <xdr:col>24</xdr:col>
      <xdr:colOff>114300</xdr:colOff>
      <xdr:row>95</xdr:row>
      <xdr:rowOff>39526</xdr:rowOff>
    </xdr:to>
    <xdr:sp macro="" textlink="">
      <xdr:nvSpPr>
        <xdr:cNvPr id="251" name="楕円 250"/>
        <xdr:cNvSpPr/>
      </xdr:nvSpPr>
      <xdr:spPr>
        <a:xfrm>
          <a:off x="4584700" y="162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132253</xdr:rowOff>
    </xdr:from>
    <xdr:ext cx="534377" cy="259045"/>
    <xdr:sp macro="" textlink="">
      <xdr:nvSpPr>
        <xdr:cNvPr id="252" name="扶助費該当値テキスト"/>
        <xdr:cNvSpPr txBox="1"/>
      </xdr:nvSpPr>
      <xdr:spPr>
        <a:xfrm>
          <a:off x="4686300" y="160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73405</xdr:rowOff>
    </xdr:from>
    <xdr:to>
      <xdr:col>20</xdr:col>
      <xdr:colOff>38100</xdr:colOff>
      <xdr:row>96</xdr:row>
      <xdr:rowOff>3555</xdr:rowOff>
    </xdr:to>
    <xdr:sp macro="" textlink="">
      <xdr:nvSpPr>
        <xdr:cNvPr id="253" name="楕円 252"/>
        <xdr:cNvSpPr/>
      </xdr:nvSpPr>
      <xdr:spPr>
        <a:xfrm>
          <a:off x="3746500" y="163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20082</xdr:rowOff>
    </xdr:from>
    <xdr:ext cx="534377" cy="259045"/>
    <xdr:sp macro="" textlink="">
      <xdr:nvSpPr>
        <xdr:cNvPr id="254" name="テキスト ボックス 253"/>
        <xdr:cNvSpPr txBox="1"/>
      </xdr:nvSpPr>
      <xdr:spPr>
        <a:xfrm>
          <a:off x="3530111" y="161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95203</xdr:rowOff>
    </xdr:from>
    <xdr:to>
      <xdr:col>15</xdr:col>
      <xdr:colOff>101600</xdr:colOff>
      <xdr:row>96</xdr:row>
      <xdr:rowOff>25353</xdr:rowOff>
    </xdr:to>
    <xdr:sp macro="" textlink="">
      <xdr:nvSpPr>
        <xdr:cNvPr id="255" name="楕円 254"/>
        <xdr:cNvSpPr/>
      </xdr:nvSpPr>
      <xdr:spPr>
        <a:xfrm>
          <a:off x="2857500" y="163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41880</xdr:rowOff>
    </xdr:from>
    <xdr:ext cx="534377" cy="259045"/>
    <xdr:sp macro="" textlink="">
      <xdr:nvSpPr>
        <xdr:cNvPr id="256" name="テキスト ボックス 255"/>
        <xdr:cNvSpPr txBox="1"/>
      </xdr:nvSpPr>
      <xdr:spPr>
        <a:xfrm>
          <a:off x="2641111" y="161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167604</xdr:rowOff>
    </xdr:from>
    <xdr:to>
      <xdr:col>10</xdr:col>
      <xdr:colOff>165100</xdr:colOff>
      <xdr:row>96</xdr:row>
      <xdr:rowOff>97754</xdr:rowOff>
    </xdr:to>
    <xdr:sp macro="" textlink="">
      <xdr:nvSpPr>
        <xdr:cNvPr id="257" name="楕円 256"/>
        <xdr:cNvSpPr/>
      </xdr:nvSpPr>
      <xdr:spPr>
        <a:xfrm>
          <a:off x="1968500" y="164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114281</xdr:rowOff>
    </xdr:from>
    <xdr:ext cx="534377" cy="259045"/>
    <xdr:sp macro="" textlink="">
      <xdr:nvSpPr>
        <xdr:cNvPr id="258" name="テキスト ボックス 257"/>
        <xdr:cNvSpPr txBox="1"/>
      </xdr:nvSpPr>
      <xdr:spPr>
        <a:xfrm>
          <a:off x="1752111" y="162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61877</xdr:rowOff>
    </xdr:from>
    <xdr:to>
      <xdr:col>6</xdr:col>
      <xdr:colOff>38100</xdr:colOff>
      <xdr:row>96</xdr:row>
      <xdr:rowOff>163477</xdr:rowOff>
    </xdr:to>
    <xdr:sp macro="" textlink="">
      <xdr:nvSpPr>
        <xdr:cNvPr id="259" name="楕円 258"/>
        <xdr:cNvSpPr/>
      </xdr:nvSpPr>
      <xdr:spPr>
        <a:xfrm>
          <a:off x="1079500" y="165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8554</xdr:rowOff>
    </xdr:from>
    <xdr:ext cx="534377" cy="259045"/>
    <xdr:sp macro="" textlink="">
      <xdr:nvSpPr>
        <xdr:cNvPr id="260" name="テキスト ボックス 259"/>
        <xdr:cNvSpPr txBox="1"/>
      </xdr:nvSpPr>
      <xdr:spPr>
        <a:xfrm>
          <a:off x="863111" y="162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853</xdr:rowOff>
    </xdr:from>
    <xdr:to>
      <xdr:col>55</xdr:col>
      <xdr:colOff>0</xdr:colOff>
      <xdr:row>37</xdr:row>
      <xdr:rowOff>31006</xdr:rowOff>
    </xdr:to>
    <xdr:cxnSp macro="">
      <xdr:nvCxnSpPr>
        <xdr:cNvPr id="291" name="直線コネクタ 290"/>
        <xdr:cNvCxnSpPr/>
      </xdr:nvCxnSpPr>
      <xdr:spPr>
        <a:xfrm flipV="1">
          <a:off x="9639300" y="6344503"/>
          <a:ext cx="8382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31006</xdr:rowOff>
    </xdr:from>
    <xdr:to>
      <xdr:col>50</xdr:col>
      <xdr:colOff>114300</xdr:colOff>
      <xdr:row>37</xdr:row>
      <xdr:rowOff>38691</xdr:rowOff>
    </xdr:to>
    <xdr:cxnSp macro="">
      <xdr:nvCxnSpPr>
        <xdr:cNvPr id="294" name="直線コネクタ 293"/>
        <xdr:cNvCxnSpPr/>
      </xdr:nvCxnSpPr>
      <xdr:spPr>
        <a:xfrm flipV="1">
          <a:off x="8750300" y="6374656"/>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15548</xdr:rowOff>
    </xdr:from>
    <xdr:to>
      <xdr:col>45</xdr:col>
      <xdr:colOff>177800</xdr:colOff>
      <xdr:row>37</xdr:row>
      <xdr:rowOff>38691</xdr:rowOff>
    </xdr:to>
    <xdr:cxnSp macro="">
      <xdr:nvCxnSpPr>
        <xdr:cNvPr id="297" name="直線コネクタ 296"/>
        <xdr:cNvCxnSpPr/>
      </xdr:nvCxnSpPr>
      <xdr:spPr>
        <a:xfrm>
          <a:off x="7861300" y="6359198"/>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12718</xdr:rowOff>
    </xdr:from>
    <xdr:to>
      <xdr:col>41</xdr:col>
      <xdr:colOff>50800</xdr:colOff>
      <xdr:row>37</xdr:row>
      <xdr:rowOff>15548</xdr:rowOff>
    </xdr:to>
    <xdr:cxnSp macro="">
      <xdr:nvCxnSpPr>
        <xdr:cNvPr id="300" name="直線コネクタ 299"/>
        <xdr:cNvCxnSpPr/>
      </xdr:nvCxnSpPr>
      <xdr:spPr>
        <a:xfrm>
          <a:off x="6972300" y="6356368"/>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121503</xdr:rowOff>
    </xdr:from>
    <xdr:to>
      <xdr:col>55</xdr:col>
      <xdr:colOff>50800</xdr:colOff>
      <xdr:row>37</xdr:row>
      <xdr:rowOff>51653</xdr:rowOff>
    </xdr:to>
    <xdr:sp macro="" textlink="">
      <xdr:nvSpPr>
        <xdr:cNvPr id="310" name="楕円 309"/>
        <xdr:cNvSpPr/>
      </xdr:nvSpPr>
      <xdr:spPr>
        <a:xfrm>
          <a:off x="10426700" y="629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99930</xdr:rowOff>
    </xdr:from>
    <xdr:ext cx="534377" cy="259045"/>
    <xdr:sp macro="" textlink="">
      <xdr:nvSpPr>
        <xdr:cNvPr id="311" name="補助費等該当値テキスト"/>
        <xdr:cNvSpPr txBox="1"/>
      </xdr:nvSpPr>
      <xdr:spPr>
        <a:xfrm>
          <a:off x="10528300" y="627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151656</xdr:rowOff>
    </xdr:from>
    <xdr:to>
      <xdr:col>50</xdr:col>
      <xdr:colOff>165100</xdr:colOff>
      <xdr:row>37</xdr:row>
      <xdr:rowOff>81806</xdr:rowOff>
    </xdr:to>
    <xdr:sp macro="" textlink="">
      <xdr:nvSpPr>
        <xdr:cNvPr id="312" name="楕円 311"/>
        <xdr:cNvSpPr/>
      </xdr:nvSpPr>
      <xdr:spPr>
        <a:xfrm>
          <a:off x="9588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72933</xdr:rowOff>
    </xdr:from>
    <xdr:ext cx="534377" cy="259045"/>
    <xdr:sp macro="" textlink="">
      <xdr:nvSpPr>
        <xdr:cNvPr id="313" name="テキスト ボックス 312"/>
        <xdr:cNvSpPr txBox="1"/>
      </xdr:nvSpPr>
      <xdr:spPr>
        <a:xfrm>
          <a:off x="9372111" y="64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159341</xdr:rowOff>
    </xdr:from>
    <xdr:to>
      <xdr:col>46</xdr:col>
      <xdr:colOff>38100</xdr:colOff>
      <xdr:row>37</xdr:row>
      <xdr:rowOff>89491</xdr:rowOff>
    </xdr:to>
    <xdr:sp macro="" textlink="">
      <xdr:nvSpPr>
        <xdr:cNvPr id="314" name="楕円 313"/>
        <xdr:cNvSpPr/>
      </xdr:nvSpPr>
      <xdr:spPr>
        <a:xfrm>
          <a:off x="8699500" y="6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80618</xdr:rowOff>
    </xdr:from>
    <xdr:ext cx="534377" cy="259045"/>
    <xdr:sp macro="" textlink="">
      <xdr:nvSpPr>
        <xdr:cNvPr id="315" name="テキスト ボックス 314"/>
        <xdr:cNvSpPr txBox="1"/>
      </xdr:nvSpPr>
      <xdr:spPr>
        <a:xfrm>
          <a:off x="8483111" y="64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136198</xdr:rowOff>
    </xdr:from>
    <xdr:to>
      <xdr:col>41</xdr:col>
      <xdr:colOff>101600</xdr:colOff>
      <xdr:row>37</xdr:row>
      <xdr:rowOff>66348</xdr:rowOff>
    </xdr:to>
    <xdr:sp macro="" textlink="">
      <xdr:nvSpPr>
        <xdr:cNvPr id="316" name="楕円 315"/>
        <xdr:cNvSpPr/>
      </xdr:nvSpPr>
      <xdr:spPr>
        <a:xfrm>
          <a:off x="7810500" y="63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57475</xdr:rowOff>
    </xdr:from>
    <xdr:ext cx="534377" cy="259045"/>
    <xdr:sp macro="" textlink="">
      <xdr:nvSpPr>
        <xdr:cNvPr id="317" name="テキスト ボックス 316"/>
        <xdr:cNvSpPr txBox="1"/>
      </xdr:nvSpPr>
      <xdr:spPr>
        <a:xfrm>
          <a:off x="7594111" y="64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133368</xdr:rowOff>
    </xdr:from>
    <xdr:to>
      <xdr:col>36</xdr:col>
      <xdr:colOff>165100</xdr:colOff>
      <xdr:row>37</xdr:row>
      <xdr:rowOff>63518</xdr:rowOff>
    </xdr:to>
    <xdr:sp macro="" textlink="">
      <xdr:nvSpPr>
        <xdr:cNvPr id="318" name="楕円 317"/>
        <xdr:cNvSpPr/>
      </xdr:nvSpPr>
      <xdr:spPr>
        <a:xfrm>
          <a:off x="6921500" y="63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54645</xdr:rowOff>
    </xdr:from>
    <xdr:ext cx="534377" cy="259045"/>
    <xdr:sp macro="" textlink="">
      <xdr:nvSpPr>
        <xdr:cNvPr id="319" name="テキスト ボックス 318"/>
        <xdr:cNvSpPr txBox="1"/>
      </xdr:nvSpPr>
      <xdr:spPr>
        <a:xfrm>
          <a:off x="6705111" y="63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93018</xdr:rowOff>
    </xdr:from>
    <xdr:to>
      <xdr:col>55</xdr:col>
      <xdr:colOff>0</xdr:colOff>
      <xdr:row>57</xdr:row>
      <xdr:rowOff>94021</xdr:rowOff>
    </xdr:to>
    <xdr:cxnSp macro="">
      <xdr:nvCxnSpPr>
        <xdr:cNvPr id="346" name="直線コネクタ 345"/>
        <xdr:cNvCxnSpPr/>
      </xdr:nvCxnSpPr>
      <xdr:spPr>
        <a:xfrm flipV="1">
          <a:off x="9639300" y="9865668"/>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94021</xdr:rowOff>
    </xdr:from>
    <xdr:to>
      <xdr:col>50</xdr:col>
      <xdr:colOff>114300</xdr:colOff>
      <xdr:row>57</xdr:row>
      <xdr:rowOff>140697</xdr:rowOff>
    </xdr:to>
    <xdr:cxnSp macro="">
      <xdr:nvCxnSpPr>
        <xdr:cNvPr id="349" name="直線コネクタ 348"/>
        <xdr:cNvCxnSpPr/>
      </xdr:nvCxnSpPr>
      <xdr:spPr>
        <a:xfrm flipV="1">
          <a:off x="8750300" y="9866671"/>
          <a:ext cx="889000" cy="4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140697</xdr:rowOff>
    </xdr:from>
    <xdr:to>
      <xdr:col>45</xdr:col>
      <xdr:colOff>177800</xdr:colOff>
      <xdr:row>57</xdr:row>
      <xdr:rowOff>151626</xdr:rowOff>
    </xdr:to>
    <xdr:cxnSp macro="">
      <xdr:nvCxnSpPr>
        <xdr:cNvPr id="352" name="直線コネクタ 351"/>
        <xdr:cNvCxnSpPr/>
      </xdr:nvCxnSpPr>
      <xdr:spPr>
        <a:xfrm flipV="1">
          <a:off x="7861300" y="9913347"/>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151626</xdr:rowOff>
    </xdr:from>
    <xdr:to>
      <xdr:col>41</xdr:col>
      <xdr:colOff>50800</xdr:colOff>
      <xdr:row>58</xdr:row>
      <xdr:rowOff>23541</xdr:rowOff>
    </xdr:to>
    <xdr:cxnSp macro="">
      <xdr:nvCxnSpPr>
        <xdr:cNvPr id="355" name="直線コネクタ 354"/>
        <xdr:cNvCxnSpPr/>
      </xdr:nvCxnSpPr>
      <xdr:spPr>
        <a:xfrm flipV="1">
          <a:off x="6972300" y="9924276"/>
          <a:ext cx="8890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42218</xdr:rowOff>
    </xdr:from>
    <xdr:to>
      <xdr:col>55</xdr:col>
      <xdr:colOff>50800</xdr:colOff>
      <xdr:row>57</xdr:row>
      <xdr:rowOff>143818</xdr:rowOff>
    </xdr:to>
    <xdr:sp macro="" textlink="">
      <xdr:nvSpPr>
        <xdr:cNvPr id="365" name="楕円 364"/>
        <xdr:cNvSpPr/>
      </xdr:nvSpPr>
      <xdr:spPr>
        <a:xfrm>
          <a:off x="10426700" y="98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65095</xdr:rowOff>
    </xdr:from>
    <xdr:ext cx="534377" cy="259045"/>
    <xdr:sp macro="" textlink="">
      <xdr:nvSpPr>
        <xdr:cNvPr id="366" name="普通建設事業費該当値テキスト"/>
        <xdr:cNvSpPr txBox="1"/>
      </xdr:nvSpPr>
      <xdr:spPr>
        <a:xfrm>
          <a:off x="10528300" y="96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43221</xdr:rowOff>
    </xdr:from>
    <xdr:to>
      <xdr:col>50</xdr:col>
      <xdr:colOff>165100</xdr:colOff>
      <xdr:row>57</xdr:row>
      <xdr:rowOff>144821</xdr:rowOff>
    </xdr:to>
    <xdr:sp macro="" textlink="">
      <xdr:nvSpPr>
        <xdr:cNvPr id="367" name="楕円 366"/>
        <xdr:cNvSpPr/>
      </xdr:nvSpPr>
      <xdr:spPr>
        <a:xfrm>
          <a:off x="9588500" y="98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161348</xdr:rowOff>
    </xdr:from>
    <xdr:ext cx="534377" cy="259045"/>
    <xdr:sp macro="" textlink="">
      <xdr:nvSpPr>
        <xdr:cNvPr id="368" name="テキスト ボックス 367"/>
        <xdr:cNvSpPr txBox="1"/>
      </xdr:nvSpPr>
      <xdr:spPr>
        <a:xfrm>
          <a:off x="9372111" y="95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89897</xdr:rowOff>
    </xdr:from>
    <xdr:to>
      <xdr:col>46</xdr:col>
      <xdr:colOff>38100</xdr:colOff>
      <xdr:row>58</xdr:row>
      <xdr:rowOff>20047</xdr:rowOff>
    </xdr:to>
    <xdr:sp macro="" textlink="">
      <xdr:nvSpPr>
        <xdr:cNvPr id="369" name="楕円 368"/>
        <xdr:cNvSpPr/>
      </xdr:nvSpPr>
      <xdr:spPr>
        <a:xfrm>
          <a:off x="8699500" y="98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36574</xdr:rowOff>
    </xdr:from>
    <xdr:ext cx="534377" cy="259045"/>
    <xdr:sp macro="" textlink="">
      <xdr:nvSpPr>
        <xdr:cNvPr id="370" name="テキスト ボックス 369"/>
        <xdr:cNvSpPr txBox="1"/>
      </xdr:nvSpPr>
      <xdr:spPr>
        <a:xfrm>
          <a:off x="8483111" y="96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100826</xdr:rowOff>
    </xdr:from>
    <xdr:to>
      <xdr:col>41</xdr:col>
      <xdr:colOff>101600</xdr:colOff>
      <xdr:row>58</xdr:row>
      <xdr:rowOff>30976</xdr:rowOff>
    </xdr:to>
    <xdr:sp macro="" textlink="">
      <xdr:nvSpPr>
        <xdr:cNvPr id="371" name="楕円 370"/>
        <xdr:cNvSpPr/>
      </xdr:nvSpPr>
      <xdr:spPr>
        <a:xfrm>
          <a:off x="7810500" y="98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47503</xdr:rowOff>
    </xdr:from>
    <xdr:ext cx="534377" cy="259045"/>
    <xdr:sp macro="" textlink="">
      <xdr:nvSpPr>
        <xdr:cNvPr id="372" name="テキスト ボックス 371"/>
        <xdr:cNvSpPr txBox="1"/>
      </xdr:nvSpPr>
      <xdr:spPr>
        <a:xfrm>
          <a:off x="7594111" y="964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144191</xdr:rowOff>
    </xdr:from>
    <xdr:to>
      <xdr:col>36</xdr:col>
      <xdr:colOff>165100</xdr:colOff>
      <xdr:row>58</xdr:row>
      <xdr:rowOff>74341</xdr:rowOff>
    </xdr:to>
    <xdr:sp macro="" textlink="">
      <xdr:nvSpPr>
        <xdr:cNvPr id="373" name="楕円 372"/>
        <xdr:cNvSpPr/>
      </xdr:nvSpPr>
      <xdr:spPr>
        <a:xfrm>
          <a:off x="6921500" y="99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90868</xdr:rowOff>
    </xdr:from>
    <xdr:ext cx="534377" cy="259045"/>
    <xdr:sp macro="" textlink="">
      <xdr:nvSpPr>
        <xdr:cNvPr id="374" name="テキスト ボックス 373"/>
        <xdr:cNvSpPr txBox="1"/>
      </xdr:nvSpPr>
      <xdr:spPr>
        <a:xfrm>
          <a:off x="6705111" y="96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14677</xdr:rowOff>
    </xdr:from>
    <xdr:to>
      <xdr:col>55</xdr:col>
      <xdr:colOff>0</xdr:colOff>
      <xdr:row>78</xdr:row>
      <xdr:rowOff>22417</xdr:rowOff>
    </xdr:to>
    <xdr:cxnSp macro="">
      <xdr:nvCxnSpPr>
        <xdr:cNvPr id="401" name="直線コネクタ 400"/>
        <xdr:cNvCxnSpPr/>
      </xdr:nvCxnSpPr>
      <xdr:spPr>
        <a:xfrm flipV="1">
          <a:off x="9639300" y="13387777"/>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22417</xdr:rowOff>
    </xdr:from>
    <xdr:to>
      <xdr:col>50</xdr:col>
      <xdr:colOff>114300</xdr:colOff>
      <xdr:row>78</xdr:row>
      <xdr:rowOff>33547</xdr:rowOff>
    </xdr:to>
    <xdr:cxnSp macro="">
      <xdr:nvCxnSpPr>
        <xdr:cNvPr id="404" name="直線コネクタ 403"/>
        <xdr:cNvCxnSpPr/>
      </xdr:nvCxnSpPr>
      <xdr:spPr>
        <a:xfrm flipV="1">
          <a:off x="8750300" y="13395517"/>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33547</xdr:rowOff>
    </xdr:from>
    <xdr:to>
      <xdr:col>45</xdr:col>
      <xdr:colOff>177800</xdr:colOff>
      <xdr:row>78</xdr:row>
      <xdr:rowOff>53321</xdr:rowOff>
    </xdr:to>
    <xdr:cxnSp macro="">
      <xdr:nvCxnSpPr>
        <xdr:cNvPr id="407" name="直線コネクタ 406"/>
        <xdr:cNvCxnSpPr/>
      </xdr:nvCxnSpPr>
      <xdr:spPr>
        <a:xfrm flipV="1">
          <a:off x="7861300" y="1340664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53321</xdr:rowOff>
    </xdr:from>
    <xdr:to>
      <xdr:col>41</xdr:col>
      <xdr:colOff>50800</xdr:colOff>
      <xdr:row>78</xdr:row>
      <xdr:rowOff>57183</xdr:rowOff>
    </xdr:to>
    <xdr:cxnSp macro="">
      <xdr:nvCxnSpPr>
        <xdr:cNvPr id="410" name="直線コネクタ 409"/>
        <xdr:cNvCxnSpPr/>
      </xdr:nvCxnSpPr>
      <xdr:spPr>
        <a:xfrm flipV="1">
          <a:off x="6972300" y="13426421"/>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135327</xdr:rowOff>
    </xdr:from>
    <xdr:to>
      <xdr:col>55</xdr:col>
      <xdr:colOff>50800</xdr:colOff>
      <xdr:row>78</xdr:row>
      <xdr:rowOff>65477</xdr:rowOff>
    </xdr:to>
    <xdr:sp macro="" textlink="">
      <xdr:nvSpPr>
        <xdr:cNvPr id="420" name="楕円 419"/>
        <xdr:cNvSpPr/>
      </xdr:nvSpPr>
      <xdr:spPr>
        <a:xfrm>
          <a:off x="10426700" y="133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94704</xdr:rowOff>
    </xdr:from>
    <xdr:ext cx="534377" cy="259045"/>
    <xdr:sp macro="" textlink="">
      <xdr:nvSpPr>
        <xdr:cNvPr id="421" name="普通建設事業費 （ うち新規整備　）該当値テキスト"/>
        <xdr:cNvSpPr txBox="1"/>
      </xdr:nvSpPr>
      <xdr:spPr>
        <a:xfrm>
          <a:off x="10528300" y="1312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143067</xdr:rowOff>
    </xdr:from>
    <xdr:to>
      <xdr:col>50</xdr:col>
      <xdr:colOff>165100</xdr:colOff>
      <xdr:row>78</xdr:row>
      <xdr:rowOff>73217</xdr:rowOff>
    </xdr:to>
    <xdr:sp macro="" textlink="">
      <xdr:nvSpPr>
        <xdr:cNvPr id="422" name="楕円 421"/>
        <xdr:cNvSpPr/>
      </xdr:nvSpPr>
      <xdr:spPr>
        <a:xfrm>
          <a:off x="9588500" y="133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89744</xdr:rowOff>
    </xdr:from>
    <xdr:ext cx="534377" cy="259045"/>
    <xdr:sp macro="" textlink="">
      <xdr:nvSpPr>
        <xdr:cNvPr id="423" name="テキスト ボックス 422"/>
        <xdr:cNvSpPr txBox="1"/>
      </xdr:nvSpPr>
      <xdr:spPr>
        <a:xfrm>
          <a:off x="9372111" y="131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154197</xdr:rowOff>
    </xdr:from>
    <xdr:to>
      <xdr:col>46</xdr:col>
      <xdr:colOff>38100</xdr:colOff>
      <xdr:row>78</xdr:row>
      <xdr:rowOff>84347</xdr:rowOff>
    </xdr:to>
    <xdr:sp macro="" textlink="">
      <xdr:nvSpPr>
        <xdr:cNvPr id="424" name="楕円 423"/>
        <xdr:cNvSpPr/>
      </xdr:nvSpPr>
      <xdr:spPr>
        <a:xfrm>
          <a:off x="8699500" y="133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100874</xdr:rowOff>
    </xdr:from>
    <xdr:ext cx="534377" cy="259045"/>
    <xdr:sp macro="" textlink="">
      <xdr:nvSpPr>
        <xdr:cNvPr id="425" name="テキスト ボックス 424"/>
        <xdr:cNvSpPr txBox="1"/>
      </xdr:nvSpPr>
      <xdr:spPr>
        <a:xfrm>
          <a:off x="8483111" y="131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2521</xdr:rowOff>
    </xdr:from>
    <xdr:to>
      <xdr:col>41</xdr:col>
      <xdr:colOff>101600</xdr:colOff>
      <xdr:row>78</xdr:row>
      <xdr:rowOff>104121</xdr:rowOff>
    </xdr:to>
    <xdr:sp macro="" textlink="">
      <xdr:nvSpPr>
        <xdr:cNvPr id="426" name="楕円 425"/>
        <xdr:cNvSpPr/>
      </xdr:nvSpPr>
      <xdr:spPr>
        <a:xfrm>
          <a:off x="7810500" y="133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120648</xdr:rowOff>
    </xdr:from>
    <xdr:ext cx="534377" cy="259045"/>
    <xdr:sp macro="" textlink="">
      <xdr:nvSpPr>
        <xdr:cNvPr id="427" name="テキスト ボックス 426"/>
        <xdr:cNvSpPr txBox="1"/>
      </xdr:nvSpPr>
      <xdr:spPr>
        <a:xfrm>
          <a:off x="7594111" y="131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6383</xdr:rowOff>
    </xdr:from>
    <xdr:to>
      <xdr:col>36</xdr:col>
      <xdr:colOff>165100</xdr:colOff>
      <xdr:row>78</xdr:row>
      <xdr:rowOff>107983</xdr:rowOff>
    </xdr:to>
    <xdr:sp macro="" textlink="">
      <xdr:nvSpPr>
        <xdr:cNvPr id="428" name="楕円 427"/>
        <xdr:cNvSpPr/>
      </xdr:nvSpPr>
      <xdr:spPr>
        <a:xfrm>
          <a:off x="6921500" y="133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124510</xdr:rowOff>
    </xdr:from>
    <xdr:ext cx="534377" cy="259045"/>
    <xdr:sp macro="" textlink="">
      <xdr:nvSpPr>
        <xdr:cNvPr id="429" name="テキスト ボックス 428"/>
        <xdr:cNvSpPr txBox="1"/>
      </xdr:nvSpPr>
      <xdr:spPr>
        <a:xfrm>
          <a:off x="6705111" y="131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123698</xdr:rowOff>
    </xdr:from>
    <xdr:to>
      <xdr:col>55</xdr:col>
      <xdr:colOff>0</xdr:colOff>
      <xdr:row>98</xdr:row>
      <xdr:rowOff>18740</xdr:rowOff>
    </xdr:to>
    <xdr:cxnSp macro="">
      <xdr:nvCxnSpPr>
        <xdr:cNvPr id="458" name="直線コネクタ 457"/>
        <xdr:cNvCxnSpPr/>
      </xdr:nvCxnSpPr>
      <xdr:spPr>
        <a:xfrm>
          <a:off x="9639300" y="16754348"/>
          <a:ext cx="838200" cy="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123698</xdr:rowOff>
    </xdr:from>
    <xdr:to>
      <xdr:col>50</xdr:col>
      <xdr:colOff>114300</xdr:colOff>
      <xdr:row>98</xdr:row>
      <xdr:rowOff>79525</xdr:rowOff>
    </xdr:to>
    <xdr:cxnSp macro="">
      <xdr:nvCxnSpPr>
        <xdr:cNvPr id="461" name="直線コネクタ 460"/>
        <xdr:cNvCxnSpPr/>
      </xdr:nvCxnSpPr>
      <xdr:spPr>
        <a:xfrm flipV="1">
          <a:off x="8750300" y="16754348"/>
          <a:ext cx="889000" cy="12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79525</xdr:rowOff>
    </xdr:from>
    <xdr:to>
      <xdr:col>45</xdr:col>
      <xdr:colOff>177800</xdr:colOff>
      <xdr:row>98</xdr:row>
      <xdr:rowOff>80432</xdr:rowOff>
    </xdr:to>
    <xdr:cxnSp macro="">
      <xdr:nvCxnSpPr>
        <xdr:cNvPr id="464" name="直線コネクタ 463"/>
        <xdr:cNvCxnSpPr/>
      </xdr:nvCxnSpPr>
      <xdr:spPr>
        <a:xfrm flipV="1">
          <a:off x="7861300" y="16881625"/>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80432</xdr:rowOff>
    </xdr:from>
    <xdr:to>
      <xdr:col>41</xdr:col>
      <xdr:colOff>50800</xdr:colOff>
      <xdr:row>99</xdr:row>
      <xdr:rowOff>15632</xdr:rowOff>
    </xdr:to>
    <xdr:cxnSp macro="">
      <xdr:nvCxnSpPr>
        <xdr:cNvPr id="467" name="直線コネクタ 466"/>
        <xdr:cNvCxnSpPr/>
      </xdr:nvCxnSpPr>
      <xdr:spPr>
        <a:xfrm flipV="1">
          <a:off x="6972300" y="16882532"/>
          <a:ext cx="889000" cy="10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139390</xdr:rowOff>
    </xdr:from>
    <xdr:to>
      <xdr:col>55</xdr:col>
      <xdr:colOff>50800</xdr:colOff>
      <xdr:row>98</xdr:row>
      <xdr:rowOff>69540</xdr:rowOff>
    </xdr:to>
    <xdr:sp macro="" textlink="">
      <xdr:nvSpPr>
        <xdr:cNvPr id="477" name="楕円 476"/>
        <xdr:cNvSpPr/>
      </xdr:nvSpPr>
      <xdr:spPr>
        <a:xfrm>
          <a:off x="10426700" y="167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117817</xdr:rowOff>
    </xdr:from>
    <xdr:ext cx="534377" cy="259045"/>
    <xdr:sp macro="" textlink="">
      <xdr:nvSpPr>
        <xdr:cNvPr id="478" name="普通建設事業費 （ うち更新整備　）該当値テキスト"/>
        <xdr:cNvSpPr txBox="1"/>
      </xdr:nvSpPr>
      <xdr:spPr>
        <a:xfrm>
          <a:off x="10528300" y="167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72898</xdr:rowOff>
    </xdr:from>
    <xdr:to>
      <xdr:col>50</xdr:col>
      <xdr:colOff>165100</xdr:colOff>
      <xdr:row>98</xdr:row>
      <xdr:rowOff>3048</xdr:rowOff>
    </xdr:to>
    <xdr:sp macro="" textlink="">
      <xdr:nvSpPr>
        <xdr:cNvPr id="479" name="楕円 478"/>
        <xdr:cNvSpPr/>
      </xdr:nvSpPr>
      <xdr:spPr>
        <a:xfrm>
          <a:off x="9588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19575</xdr:rowOff>
    </xdr:from>
    <xdr:ext cx="534377" cy="259045"/>
    <xdr:sp macro="" textlink="">
      <xdr:nvSpPr>
        <xdr:cNvPr id="480" name="テキスト ボックス 479"/>
        <xdr:cNvSpPr txBox="1"/>
      </xdr:nvSpPr>
      <xdr:spPr>
        <a:xfrm>
          <a:off x="9372111" y="164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28725</xdr:rowOff>
    </xdr:from>
    <xdr:to>
      <xdr:col>46</xdr:col>
      <xdr:colOff>38100</xdr:colOff>
      <xdr:row>98</xdr:row>
      <xdr:rowOff>130325</xdr:rowOff>
    </xdr:to>
    <xdr:sp macro="" textlink="">
      <xdr:nvSpPr>
        <xdr:cNvPr id="481" name="楕円 480"/>
        <xdr:cNvSpPr/>
      </xdr:nvSpPr>
      <xdr:spPr>
        <a:xfrm>
          <a:off x="8699500" y="168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121452</xdr:rowOff>
    </xdr:from>
    <xdr:ext cx="534377" cy="259045"/>
    <xdr:sp macro="" textlink="">
      <xdr:nvSpPr>
        <xdr:cNvPr id="482" name="テキスト ボックス 481"/>
        <xdr:cNvSpPr txBox="1"/>
      </xdr:nvSpPr>
      <xdr:spPr>
        <a:xfrm>
          <a:off x="8483111" y="1692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29632</xdr:rowOff>
    </xdr:from>
    <xdr:to>
      <xdr:col>41</xdr:col>
      <xdr:colOff>101600</xdr:colOff>
      <xdr:row>98</xdr:row>
      <xdr:rowOff>131232</xdr:rowOff>
    </xdr:to>
    <xdr:sp macro="" textlink="">
      <xdr:nvSpPr>
        <xdr:cNvPr id="483" name="楕円 482"/>
        <xdr:cNvSpPr/>
      </xdr:nvSpPr>
      <xdr:spPr>
        <a:xfrm>
          <a:off x="7810500" y="168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122359</xdr:rowOff>
    </xdr:from>
    <xdr:ext cx="534377" cy="259045"/>
    <xdr:sp macro="" textlink="">
      <xdr:nvSpPr>
        <xdr:cNvPr id="484" name="テキスト ボックス 483"/>
        <xdr:cNvSpPr txBox="1"/>
      </xdr:nvSpPr>
      <xdr:spPr>
        <a:xfrm>
          <a:off x="7594111" y="169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136282</xdr:rowOff>
    </xdr:from>
    <xdr:to>
      <xdr:col>36</xdr:col>
      <xdr:colOff>165100</xdr:colOff>
      <xdr:row>99</xdr:row>
      <xdr:rowOff>66432</xdr:rowOff>
    </xdr:to>
    <xdr:sp macro="" textlink="">
      <xdr:nvSpPr>
        <xdr:cNvPr id="485" name="楕円 484"/>
        <xdr:cNvSpPr/>
      </xdr:nvSpPr>
      <xdr:spPr>
        <a:xfrm>
          <a:off x="6921500" y="169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57559</xdr:rowOff>
    </xdr:from>
    <xdr:ext cx="469744" cy="259045"/>
    <xdr:sp macro="" textlink="">
      <xdr:nvSpPr>
        <xdr:cNvPr id="486" name="テキスト ボックス 485"/>
        <xdr:cNvSpPr txBox="1"/>
      </xdr:nvSpPr>
      <xdr:spPr>
        <a:xfrm>
          <a:off x="6737428" y="1703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43040</xdr:rowOff>
    </xdr:from>
    <xdr:to>
      <xdr:col>85</xdr:col>
      <xdr:colOff>127000</xdr:colOff>
      <xdr:row>39</xdr:row>
      <xdr:rowOff>43273</xdr:rowOff>
    </xdr:to>
    <xdr:cxnSp macro="">
      <xdr:nvCxnSpPr>
        <xdr:cNvPr id="515" name="直線コネクタ 514"/>
        <xdr:cNvCxnSpPr/>
      </xdr:nvCxnSpPr>
      <xdr:spPr>
        <a:xfrm flipV="1">
          <a:off x="15481300" y="6729590"/>
          <a:ext cx="8382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43273</xdr:rowOff>
    </xdr:from>
    <xdr:to>
      <xdr:col>81</xdr:col>
      <xdr:colOff>50800</xdr:colOff>
      <xdr:row>39</xdr:row>
      <xdr:rowOff>44385</xdr:rowOff>
    </xdr:to>
    <xdr:cxnSp macro="">
      <xdr:nvCxnSpPr>
        <xdr:cNvPr id="518" name="直線コネクタ 517"/>
        <xdr:cNvCxnSpPr/>
      </xdr:nvCxnSpPr>
      <xdr:spPr>
        <a:xfrm flipV="1">
          <a:off x="14592300" y="6729823"/>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43802</xdr:rowOff>
    </xdr:from>
    <xdr:to>
      <xdr:col>76</xdr:col>
      <xdr:colOff>114300</xdr:colOff>
      <xdr:row>39</xdr:row>
      <xdr:rowOff>44385</xdr:rowOff>
    </xdr:to>
    <xdr:cxnSp macro="">
      <xdr:nvCxnSpPr>
        <xdr:cNvPr id="521" name="直線コネクタ 520"/>
        <xdr:cNvCxnSpPr/>
      </xdr:nvCxnSpPr>
      <xdr:spPr>
        <a:xfrm>
          <a:off x="13703300" y="673035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43802</xdr:rowOff>
    </xdr:from>
    <xdr:to>
      <xdr:col>71</xdr:col>
      <xdr:colOff>177800</xdr:colOff>
      <xdr:row>39</xdr:row>
      <xdr:rowOff>44092</xdr:rowOff>
    </xdr:to>
    <xdr:cxnSp macro="">
      <xdr:nvCxnSpPr>
        <xdr:cNvPr id="524" name="直線コネクタ 523"/>
        <xdr:cNvCxnSpPr/>
      </xdr:nvCxnSpPr>
      <xdr:spPr>
        <a:xfrm flipV="1">
          <a:off x="12814300" y="6730352"/>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163690</xdr:rowOff>
    </xdr:from>
    <xdr:to>
      <xdr:col>85</xdr:col>
      <xdr:colOff>177800</xdr:colOff>
      <xdr:row>39</xdr:row>
      <xdr:rowOff>93840</xdr:rowOff>
    </xdr:to>
    <xdr:sp macro="" textlink="">
      <xdr:nvSpPr>
        <xdr:cNvPr id="534" name="楕円 533"/>
        <xdr:cNvSpPr/>
      </xdr:nvSpPr>
      <xdr:spPr>
        <a:xfrm>
          <a:off x="16268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135811</xdr:rowOff>
    </xdr:from>
    <xdr:ext cx="378565" cy="259045"/>
    <xdr:sp macro="" textlink="">
      <xdr:nvSpPr>
        <xdr:cNvPr id="535" name="災害復旧事業費該当値テキスト"/>
        <xdr:cNvSpPr txBox="1"/>
      </xdr:nvSpPr>
      <xdr:spPr>
        <a:xfrm>
          <a:off x="16370300" y="665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163923</xdr:rowOff>
    </xdr:from>
    <xdr:to>
      <xdr:col>81</xdr:col>
      <xdr:colOff>101600</xdr:colOff>
      <xdr:row>39</xdr:row>
      <xdr:rowOff>94073</xdr:rowOff>
    </xdr:to>
    <xdr:sp macro="" textlink="">
      <xdr:nvSpPr>
        <xdr:cNvPr id="536" name="楕円 535"/>
        <xdr:cNvSpPr/>
      </xdr:nvSpPr>
      <xdr:spPr>
        <a:xfrm>
          <a:off x="15430500" y="66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85200</xdr:rowOff>
    </xdr:from>
    <xdr:ext cx="378565" cy="259045"/>
    <xdr:sp macro="" textlink="">
      <xdr:nvSpPr>
        <xdr:cNvPr id="537" name="テキスト ボックス 536"/>
        <xdr:cNvSpPr txBox="1"/>
      </xdr:nvSpPr>
      <xdr:spPr>
        <a:xfrm>
          <a:off x="15292017" y="677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165035</xdr:rowOff>
    </xdr:from>
    <xdr:to>
      <xdr:col>76</xdr:col>
      <xdr:colOff>165100</xdr:colOff>
      <xdr:row>39</xdr:row>
      <xdr:rowOff>95185</xdr:rowOff>
    </xdr:to>
    <xdr:sp macro="" textlink="">
      <xdr:nvSpPr>
        <xdr:cNvPr id="538" name="楕円 537"/>
        <xdr:cNvSpPr/>
      </xdr:nvSpPr>
      <xdr:spPr>
        <a:xfrm>
          <a:off x="14541500" y="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86312</xdr:rowOff>
    </xdr:from>
    <xdr:ext cx="313932" cy="259045"/>
    <xdr:sp macro="" textlink="">
      <xdr:nvSpPr>
        <xdr:cNvPr id="539" name="テキスト ボックス 538"/>
        <xdr:cNvSpPr txBox="1"/>
      </xdr:nvSpPr>
      <xdr:spPr>
        <a:xfrm>
          <a:off x="14435333" y="677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164452</xdr:rowOff>
    </xdr:from>
    <xdr:to>
      <xdr:col>72</xdr:col>
      <xdr:colOff>38100</xdr:colOff>
      <xdr:row>39</xdr:row>
      <xdr:rowOff>94602</xdr:rowOff>
    </xdr:to>
    <xdr:sp macro="" textlink="">
      <xdr:nvSpPr>
        <xdr:cNvPr id="540" name="楕円 539"/>
        <xdr:cNvSpPr/>
      </xdr:nvSpPr>
      <xdr:spPr>
        <a:xfrm>
          <a:off x="13652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85729</xdr:rowOff>
    </xdr:from>
    <xdr:ext cx="378565" cy="259045"/>
    <xdr:sp macro="" textlink="">
      <xdr:nvSpPr>
        <xdr:cNvPr id="541" name="テキスト ボックス 540"/>
        <xdr:cNvSpPr txBox="1"/>
      </xdr:nvSpPr>
      <xdr:spPr>
        <a:xfrm>
          <a:off x="13514017" y="677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164742</xdr:rowOff>
    </xdr:from>
    <xdr:to>
      <xdr:col>67</xdr:col>
      <xdr:colOff>101600</xdr:colOff>
      <xdr:row>39</xdr:row>
      <xdr:rowOff>94892</xdr:rowOff>
    </xdr:to>
    <xdr:sp macro="" textlink="">
      <xdr:nvSpPr>
        <xdr:cNvPr id="542" name="楕円 541"/>
        <xdr:cNvSpPr/>
      </xdr:nvSpPr>
      <xdr:spPr>
        <a:xfrm>
          <a:off x="127635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86019</xdr:rowOff>
    </xdr:from>
    <xdr:ext cx="313932" cy="259045"/>
    <xdr:sp macro="" textlink="">
      <xdr:nvSpPr>
        <xdr:cNvPr id="543" name="テキスト ボックス 542"/>
        <xdr:cNvSpPr txBox="1"/>
      </xdr:nvSpPr>
      <xdr:spPr>
        <a:xfrm>
          <a:off x="12657333" y="6772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13932</xdr:rowOff>
    </xdr:from>
    <xdr:to>
      <xdr:col>85</xdr:col>
      <xdr:colOff>127000</xdr:colOff>
      <xdr:row>77</xdr:row>
      <xdr:rowOff>17120</xdr:rowOff>
    </xdr:to>
    <xdr:cxnSp macro="">
      <xdr:nvCxnSpPr>
        <xdr:cNvPr id="621" name="直線コネクタ 620"/>
        <xdr:cNvCxnSpPr/>
      </xdr:nvCxnSpPr>
      <xdr:spPr>
        <a:xfrm>
          <a:off x="15481300" y="13215582"/>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13932</xdr:rowOff>
    </xdr:from>
    <xdr:to>
      <xdr:col>81</xdr:col>
      <xdr:colOff>50800</xdr:colOff>
      <xdr:row>77</xdr:row>
      <xdr:rowOff>30823</xdr:rowOff>
    </xdr:to>
    <xdr:cxnSp macro="">
      <xdr:nvCxnSpPr>
        <xdr:cNvPr id="624" name="直線コネクタ 623"/>
        <xdr:cNvCxnSpPr/>
      </xdr:nvCxnSpPr>
      <xdr:spPr>
        <a:xfrm flipV="1">
          <a:off x="14592300" y="1321558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30823</xdr:rowOff>
    </xdr:from>
    <xdr:to>
      <xdr:col>76</xdr:col>
      <xdr:colOff>114300</xdr:colOff>
      <xdr:row>77</xdr:row>
      <xdr:rowOff>55384</xdr:rowOff>
    </xdr:to>
    <xdr:cxnSp macro="">
      <xdr:nvCxnSpPr>
        <xdr:cNvPr id="627" name="直線コネクタ 626"/>
        <xdr:cNvCxnSpPr/>
      </xdr:nvCxnSpPr>
      <xdr:spPr>
        <a:xfrm flipV="1">
          <a:off x="13703300" y="13232473"/>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44438</xdr:rowOff>
    </xdr:from>
    <xdr:to>
      <xdr:col>71</xdr:col>
      <xdr:colOff>177800</xdr:colOff>
      <xdr:row>77</xdr:row>
      <xdr:rowOff>55384</xdr:rowOff>
    </xdr:to>
    <xdr:cxnSp macro="">
      <xdr:nvCxnSpPr>
        <xdr:cNvPr id="630" name="直線コネクタ 629"/>
        <xdr:cNvCxnSpPr/>
      </xdr:nvCxnSpPr>
      <xdr:spPr>
        <a:xfrm>
          <a:off x="12814300" y="13246088"/>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137770</xdr:rowOff>
    </xdr:from>
    <xdr:to>
      <xdr:col>85</xdr:col>
      <xdr:colOff>177800</xdr:colOff>
      <xdr:row>77</xdr:row>
      <xdr:rowOff>67920</xdr:rowOff>
    </xdr:to>
    <xdr:sp macro="" textlink="">
      <xdr:nvSpPr>
        <xdr:cNvPr id="640" name="楕円 639"/>
        <xdr:cNvSpPr/>
      </xdr:nvSpPr>
      <xdr:spPr>
        <a:xfrm>
          <a:off x="16268700" y="131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116197</xdr:rowOff>
    </xdr:from>
    <xdr:ext cx="534377" cy="259045"/>
    <xdr:sp macro="" textlink="">
      <xdr:nvSpPr>
        <xdr:cNvPr id="641" name="公債費該当値テキスト"/>
        <xdr:cNvSpPr txBox="1"/>
      </xdr:nvSpPr>
      <xdr:spPr>
        <a:xfrm>
          <a:off x="16370300" y="131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134582</xdr:rowOff>
    </xdr:from>
    <xdr:to>
      <xdr:col>81</xdr:col>
      <xdr:colOff>101600</xdr:colOff>
      <xdr:row>77</xdr:row>
      <xdr:rowOff>64732</xdr:rowOff>
    </xdr:to>
    <xdr:sp macro="" textlink="">
      <xdr:nvSpPr>
        <xdr:cNvPr id="642" name="楕円 641"/>
        <xdr:cNvSpPr/>
      </xdr:nvSpPr>
      <xdr:spPr>
        <a:xfrm>
          <a:off x="15430500" y="131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55859</xdr:rowOff>
    </xdr:from>
    <xdr:ext cx="534377" cy="259045"/>
    <xdr:sp macro="" textlink="">
      <xdr:nvSpPr>
        <xdr:cNvPr id="643" name="テキスト ボックス 642"/>
        <xdr:cNvSpPr txBox="1"/>
      </xdr:nvSpPr>
      <xdr:spPr>
        <a:xfrm>
          <a:off x="15214111" y="132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151473</xdr:rowOff>
    </xdr:from>
    <xdr:to>
      <xdr:col>76</xdr:col>
      <xdr:colOff>165100</xdr:colOff>
      <xdr:row>77</xdr:row>
      <xdr:rowOff>81623</xdr:rowOff>
    </xdr:to>
    <xdr:sp macro="" textlink="">
      <xdr:nvSpPr>
        <xdr:cNvPr id="644" name="楕円 643"/>
        <xdr:cNvSpPr/>
      </xdr:nvSpPr>
      <xdr:spPr>
        <a:xfrm>
          <a:off x="14541500" y="131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72750</xdr:rowOff>
    </xdr:from>
    <xdr:ext cx="534377" cy="259045"/>
    <xdr:sp macro="" textlink="">
      <xdr:nvSpPr>
        <xdr:cNvPr id="645" name="テキスト ボックス 644"/>
        <xdr:cNvSpPr txBox="1"/>
      </xdr:nvSpPr>
      <xdr:spPr>
        <a:xfrm>
          <a:off x="14325111" y="132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4584</xdr:rowOff>
    </xdr:from>
    <xdr:to>
      <xdr:col>72</xdr:col>
      <xdr:colOff>38100</xdr:colOff>
      <xdr:row>77</xdr:row>
      <xdr:rowOff>106184</xdr:rowOff>
    </xdr:to>
    <xdr:sp macro="" textlink="">
      <xdr:nvSpPr>
        <xdr:cNvPr id="646" name="楕円 645"/>
        <xdr:cNvSpPr/>
      </xdr:nvSpPr>
      <xdr:spPr>
        <a:xfrm>
          <a:off x="13652500" y="1320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97311</xdr:rowOff>
    </xdr:from>
    <xdr:ext cx="534377" cy="259045"/>
    <xdr:sp macro="" textlink="">
      <xdr:nvSpPr>
        <xdr:cNvPr id="647" name="テキスト ボックス 646"/>
        <xdr:cNvSpPr txBox="1"/>
      </xdr:nvSpPr>
      <xdr:spPr>
        <a:xfrm>
          <a:off x="13436111" y="132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165088</xdr:rowOff>
    </xdr:from>
    <xdr:to>
      <xdr:col>67</xdr:col>
      <xdr:colOff>101600</xdr:colOff>
      <xdr:row>77</xdr:row>
      <xdr:rowOff>95238</xdr:rowOff>
    </xdr:to>
    <xdr:sp macro="" textlink="">
      <xdr:nvSpPr>
        <xdr:cNvPr id="648" name="楕円 647"/>
        <xdr:cNvSpPr/>
      </xdr:nvSpPr>
      <xdr:spPr>
        <a:xfrm>
          <a:off x="12763500" y="131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86365</xdr:rowOff>
    </xdr:from>
    <xdr:ext cx="534377" cy="259045"/>
    <xdr:sp macro="" textlink="">
      <xdr:nvSpPr>
        <xdr:cNvPr id="649" name="テキスト ボックス 648"/>
        <xdr:cNvSpPr txBox="1"/>
      </xdr:nvSpPr>
      <xdr:spPr>
        <a:xfrm>
          <a:off x="12547111" y="132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12624</xdr:rowOff>
    </xdr:from>
    <xdr:to>
      <xdr:col>85</xdr:col>
      <xdr:colOff>127000</xdr:colOff>
      <xdr:row>99</xdr:row>
      <xdr:rowOff>16421</xdr:rowOff>
    </xdr:to>
    <xdr:cxnSp macro="">
      <xdr:nvCxnSpPr>
        <xdr:cNvPr id="678" name="直線コネクタ 677"/>
        <xdr:cNvCxnSpPr/>
      </xdr:nvCxnSpPr>
      <xdr:spPr>
        <a:xfrm flipV="1">
          <a:off x="15481300" y="16986174"/>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13805</xdr:rowOff>
    </xdr:from>
    <xdr:to>
      <xdr:col>81</xdr:col>
      <xdr:colOff>50800</xdr:colOff>
      <xdr:row>99</xdr:row>
      <xdr:rowOff>16421</xdr:rowOff>
    </xdr:to>
    <xdr:cxnSp macro="">
      <xdr:nvCxnSpPr>
        <xdr:cNvPr id="681" name="直線コネクタ 680"/>
        <xdr:cNvCxnSpPr/>
      </xdr:nvCxnSpPr>
      <xdr:spPr>
        <a:xfrm>
          <a:off x="14592300" y="16987355"/>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138824</xdr:rowOff>
    </xdr:from>
    <xdr:to>
      <xdr:col>76</xdr:col>
      <xdr:colOff>114300</xdr:colOff>
      <xdr:row>99</xdr:row>
      <xdr:rowOff>13805</xdr:rowOff>
    </xdr:to>
    <xdr:cxnSp macro="">
      <xdr:nvCxnSpPr>
        <xdr:cNvPr id="684" name="直線コネクタ 683"/>
        <xdr:cNvCxnSpPr/>
      </xdr:nvCxnSpPr>
      <xdr:spPr>
        <a:xfrm>
          <a:off x="13703300" y="16940924"/>
          <a:ext cx="889000" cy="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21171</xdr:rowOff>
    </xdr:from>
    <xdr:to>
      <xdr:col>71</xdr:col>
      <xdr:colOff>177800</xdr:colOff>
      <xdr:row>98</xdr:row>
      <xdr:rowOff>138824</xdr:rowOff>
    </xdr:to>
    <xdr:cxnSp macro="">
      <xdr:nvCxnSpPr>
        <xdr:cNvPr id="687" name="直線コネクタ 686"/>
        <xdr:cNvCxnSpPr/>
      </xdr:nvCxnSpPr>
      <xdr:spPr>
        <a:xfrm>
          <a:off x="12814300" y="16823271"/>
          <a:ext cx="8890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133274</xdr:rowOff>
    </xdr:from>
    <xdr:to>
      <xdr:col>85</xdr:col>
      <xdr:colOff>177800</xdr:colOff>
      <xdr:row>99</xdr:row>
      <xdr:rowOff>63424</xdr:rowOff>
    </xdr:to>
    <xdr:sp macro="" textlink="">
      <xdr:nvSpPr>
        <xdr:cNvPr id="697" name="楕円 696"/>
        <xdr:cNvSpPr/>
      </xdr:nvSpPr>
      <xdr:spPr>
        <a:xfrm>
          <a:off x="16268700" y="169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48201</xdr:rowOff>
    </xdr:from>
    <xdr:ext cx="469744" cy="259045"/>
    <xdr:sp macro="" textlink="">
      <xdr:nvSpPr>
        <xdr:cNvPr id="698" name="積立金該当値テキスト"/>
        <xdr:cNvSpPr txBox="1"/>
      </xdr:nvSpPr>
      <xdr:spPr>
        <a:xfrm>
          <a:off x="16370300" y="168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137071</xdr:rowOff>
    </xdr:from>
    <xdr:to>
      <xdr:col>81</xdr:col>
      <xdr:colOff>101600</xdr:colOff>
      <xdr:row>99</xdr:row>
      <xdr:rowOff>67221</xdr:rowOff>
    </xdr:to>
    <xdr:sp macro="" textlink="">
      <xdr:nvSpPr>
        <xdr:cNvPr id="699" name="楕円 698"/>
        <xdr:cNvSpPr/>
      </xdr:nvSpPr>
      <xdr:spPr>
        <a:xfrm>
          <a:off x="15430500" y="169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58348</xdr:rowOff>
    </xdr:from>
    <xdr:ext cx="469744" cy="259045"/>
    <xdr:sp macro="" textlink="">
      <xdr:nvSpPr>
        <xdr:cNvPr id="700" name="テキスト ボックス 699"/>
        <xdr:cNvSpPr txBox="1"/>
      </xdr:nvSpPr>
      <xdr:spPr>
        <a:xfrm>
          <a:off x="15246428" y="1703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134455</xdr:rowOff>
    </xdr:from>
    <xdr:to>
      <xdr:col>76</xdr:col>
      <xdr:colOff>165100</xdr:colOff>
      <xdr:row>99</xdr:row>
      <xdr:rowOff>64605</xdr:rowOff>
    </xdr:to>
    <xdr:sp macro="" textlink="">
      <xdr:nvSpPr>
        <xdr:cNvPr id="701" name="楕円 700"/>
        <xdr:cNvSpPr/>
      </xdr:nvSpPr>
      <xdr:spPr>
        <a:xfrm>
          <a:off x="14541500" y="169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55732</xdr:rowOff>
    </xdr:from>
    <xdr:ext cx="469744" cy="259045"/>
    <xdr:sp macro="" textlink="">
      <xdr:nvSpPr>
        <xdr:cNvPr id="702" name="テキスト ボックス 701"/>
        <xdr:cNvSpPr txBox="1"/>
      </xdr:nvSpPr>
      <xdr:spPr>
        <a:xfrm>
          <a:off x="14357428" y="170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88024</xdr:rowOff>
    </xdr:from>
    <xdr:to>
      <xdr:col>72</xdr:col>
      <xdr:colOff>38100</xdr:colOff>
      <xdr:row>99</xdr:row>
      <xdr:rowOff>18174</xdr:rowOff>
    </xdr:to>
    <xdr:sp macro="" textlink="">
      <xdr:nvSpPr>
        <xdr:cNvPr id="703" name="楕円 702"/>
        <xdr:cNvSpPr/>
      </xdr:nvSpPr>
      <xdr:spPr>
        <a:xfrm>
          <a:off x="13652500" y="168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9301</xdr:rowOff>
    </xdr:from>
    <xdr:ext cx="469744" cy="259045"/>
    <xdr:sp macro="" textlink="">
      <xdr:nvSpPr>
        <xdr:cNvPr id="704" name="テキスト ボックス 703"/>
        <xdr:cNvSpPr txBox="1"/>
      </xdr:nvSpPr>
      <xdr:spPr>
        <a:xfrm>
          <a:off x="13468428" y="1698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141821</xdr:rowOff>
    </xdr:from>
    <xdr:to>
      <xdr:col>67</xdr:col>
      <xdr:colOff>101600</xdr:colOff>
      <xdr:row>98</xdr:row>
      <xdr:rowOff>71971</xdr:rowOff>
    </xdr:to>
    <xdr:sp macro="" textlink="">
      <xdr:nvSpPr>
        <xdr:cNvPr id="705" name="楕円 704"/>
        <xdr:cNvSpPr/>
      </xdr:nvSpPr>
      <xdr:spPr>
        <a:xfrm>
          <a:off x="127635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88498</xdr:rowOff>
    </xdr:from>
    <xdr:ext cx="534377" cy="259045"/>
    <xdr:sp macro="" textlink="">
      <xdr:nvSpPr>
        <xdr:cNvPr id="706" name="テキスト ボックス 705"/>
        <xdr:cNvSpPr txBox="1"/>
      </xdr:nvSpPr>
      <xdr:spPr>
        <a:xfrm>
          <a:off x="12547111" y="165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139563</xdr:rowOff>
    </xdr:from>
    <xdr:to>
      <xdr:col>116</xdr:col>
      <xdr:colOff>63500</xdr:colOff>
      <xdr:row>58</xdr:row>
      <xdr:rowOff>139563</xdr:rowOff>
    </xdr:to>
    <xdr:cxnSp macro="">
      <xdr:nvCxnSpPr>
        <xdr:cNvPr id="786" name="直線コネクタ 785"/>
        <xdr:cNvCxnSpPr/>
      </xdr:nvCxnSpPr>
      <xdr:spPr>
        <a:xfrm>
          <a:off x="21323300" y="10083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139563</xdr:rowOff>
    </xdr:from>
    <xdr:to>
      <xdr:col>111</xdr:col>
      <xdr:colOff>177800</xdr:colOff>
      <xdr:row>58</xdr:row>
      <xdr:rowOff>139563</xdr:rowOff>
    </xdr:to>
    <xdr:cxnSp macro="">
      <xdr:nvCxnSpPr>
        <xdr:cNvPr id="789" name="直線コネクタ 788"/>
        <xdr:cNvCxnSpPr/>
      </xdr:nvCxnSpPr>
      <xdr:spPr>
        <a:xfrm>
          <a:off x="20434300" y="10083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139563</xdr:rowOff>
    </xdr:to>
    <xdr:cxnSp macro="">
      <xdr:nvCxnSpPr>
        <xdr:cNvPr id="792" name="直線コネクタ 791"/>
        <xdr:cNvCxnSpPr/>
      </xdr:nvCxnSpPr>
      <xdr:spPr>
        <a:xfrm>
          <a:off x="19545300" y="10083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139517</xdr:rowOff>
    </xdr:from>
    <xdr:to>
      <xdr:col>102</xdr:col>
      <xdr:colOff>114300</xdr:colOff>
      <xdr:row>58</xdr:row>
      <xdr:rowOff>139517</xdr:rowOff>
    </xdr:to>
    <xdr:cxnSp macro="">
      <xdr:nvCxnSpPr>
        <xdr:cNvPr id="795" name="直線コネクタ 794"/>
        <xdr:cNvCxnSpPr/>
      </xdr:nvCxnSpPr>
      <xdr:spPr>
        <a:xfrm>
          <a:off x="18656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88763</xdr:rowOff>
    </xdr:from>
    <xdr:to>
      <xdr:col>116</xdr:col>
      <xdr:colOff>114300</xdr:colOff>
      <xdr:row>59</xdr:row>
      <xdr:rowOff>18913</xdr:rowOff>
    </xdr:to>
    <xdr:sp macro="" textlink="">
      <xdr:nvSpPr>
        <xdr:cNvPr id="805" name="楕円 804"/>
        <xdr:cNvSpPr/>
      </xdr:nvSpPr>
      <xdr:spPr>
        <a:xfrm>
          <a:off x="221107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88763</xdr:rowOff>
    </xdr:from>
    <xdr:to>
      <xdr:col>112</xdr:col>
      <xdr:colOff>38100</xdr:colOff>
      <xdr:row>59</xdr:row>
      <xdr:rowOff>18913</xdr:rowOff>
    </xdr:to>
    <xdr:sp macro="" textlink="">
      <xdr:nvSpPr>
        <xdr:cNvPr id="807" name="楕円 806"/>
        <xdr:cNvSpPr/>
      </xdr:nvSpPr>
      <xdr:spPr>
        <a:xfrm>
          <a:off x="21272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10040</xdr:rowOff>
    </xdr:from>
    <xdr:ext cx="249299" cy="259045"/>
    <xdr:sp macro="" textlink="">
      <xdr:nvSpPr>
        <xdr:cNvPr id="808" name="テキスト ボックス 807"/>
        <xdr:cNvSpPr txBox="1"/>
      </xdr:nvSpPr>
      <xdr:spPr>
        <a:xfrm>
          <a:off x="21198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88763</xdr:rowOff>
    </xdr:from>
    <xdr:to>
      <xdr:col>107</xdr:col>
      <xdr:colOff>101600</xdr:colOff>
      <xdr:row>59</xdr:row>
      <xdr:rowOff>18913</xdr:rowOff>
    </xdr:to>
    <xdr:sp macro="" textlink="">
      <xdr:nvSpPr>
        <xdr:cNvPr id="809" name="楕円 808"/>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10040</xdr:rowOff>
    </xdr:from>
    <xdr:ext cx="249299" cy="259045"/>
    <xdr:sp macro="" textlink="">
      <xdr:nvSpPr>
        <xdr:cNvPr id="810" name="テキスト ボックス 809"/>
        <xdr:cNvSpPr txBox="1"/>
      </xdr:nvSpPr>
      <xdr:spPr>
        <a:xfrm>
          <a:off x="20309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11" name="楕円 810"/>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12" name="テキスト ボックス 811"/>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13" name="楕円 812"/>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14" name="テキスト ボックス 813"/>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107079</xdr:rowOff>
    </xdr:from>
    <xdr:to>
      <xdr:col>116</xdr:col>
      <xdr:colOff>63500</xdr:colOff>
      <xdr:row>77</xdr:row>
      <xdr:rowOff>8666</xdr:rowOff>
    </xdr:to>
    <xdr:cxnSp macro="">
      <xdr:nvCxnSpPr>
        <xdr:cNvPr id="842" name="直線コネクタ 841"/>
        <xdr:cNvCxnSpPr/>
      </xdr:nvCxnSpPr>
      <xdr:spPr>
        <a:xfrm flipV="1">
          <a:off x="21323300" y="13137279"/>
          <a:ext cx="8382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5992</xdr:rowOff>
    </xdr:from>
    <xdr:to>
      <xdr:col>111</xdr:col>
      <xdr:colOff>177800</xdr:colOff>
      <xdr:row>77</xdr:row>
      <xdr:rowOff>8666</xdr:rowOff>
    </xdr:to>
    <xdr:cxnSp macro="">
      <xdr:nvCxnSpPr>
        <xdr:cNvPr id="845" name="直線コネクタ 844"/>
        <xdr:cNvCxnSpPr/>
      </xdr:nvCxnSpPr>
      <xdr:spPr>
        <a:xfrm>
          <a:off x="20434300" y="1320764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5992</xdr:rowOff>
    </xdr:from>
    <xdr:to>
      <xdr:col>107</xdr:col>
      <xdr:colOff>50800</xdr:colOff>
      <xdr:row>77</xdr:row>
      <xdr:rowOff>14267</xdr:rowOff>
    </xdr:to>
    <xdr:cxnSp macro="">
      <xdr:nvCxnSpPr>
        <xdr:cNvPr id="848" name="直線コネクタ 847"/>
        <xdr:cNvCxnSpPr/>
      </xdr:nvCxnSpPr>
      <xdr:spPr>
        <a:xfrm flipV="1">
          <a:off x="19545300" y="13207642"/>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167177</xdr:rowOff>
    </xdr:from>
    <xdr:to>
      <xdr:col>102</xdr:col>
      <xdr:colOff>114300</xdr:colOff>
      <xdr:row>77</xdr:row>
      <xdr:rowOff>14267</xdr:rowOff>
    </xdr:to>
    <xdr:cxnSp macro="">
      <xdr:nvCxnSpPr>
        <xdr:cNvPr id="851" name="直線コネクタ 850"/>
        <xdr:cNvCxnSpPr/>
      </xdr:nvCxnSpPr>
      <xdr:spPr>
        <a:xfrm>
          <a:off x="18656300" y="13197377"/>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56279</xdr:rowOff>
    </xdr:from>
    <xdr:to>
      <xdr:col>116</xdr:col>
      <xdr:colOff>114300</xdr:colOff>
      <xdr:row>76</xdr:row>
      <xdr:rowOff>157879</xdr:rowOff>
    </xdr:to>
    <xdr:sp macro="" textlink="">
      <xdr:nvSpPr>
        <xdr:cNvPr id="861" name="楕円 860"/>
        <xdr:cNvSpPr/>
      </xdr:nvSpPr>
      <xdr:spPr>
        <a:xfrm>
          <a:off x="22110700" y="130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34706</xdr:rowOff>
    </xdr:from>
    <xdr:ext cx="534377" cy="259045"/>
    <xdr:sp macro="" textlink="">
      <xdr:nvSpPr>
        <xdr:cNvPr id="862" name="繰出金該当値テキスト"/>
        <xdr:cNvSpPr txBox="1"/>
      </xdr:nvSpPr>
      <xdr:spPr>
        <a:xfrm>
          <a:off x="22212300" y="130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129316</xdr:rowOff>
    </xdr:from>
    <xdr:to>
      <xdr:col>112</xdr:col>
      <xdr:colOff>38100</xdr:colOff>
      <xdr:row>77</xdr:row>
      <xdr:rowOff>59466</xdr:rowOff>
    </xdr:to>
    <xdr:sp macro="" textlink="">
      <xdr:nvSpPr>
        <xdr:cNvPr id="863" name="楕円 862"/>
        <xdr:cNvSpPr/>
      </xdr:nvSpPr>
      <xdr:spPr>
        <a:xfrm>
          <a:off x="21272500" y="131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50593</xdr:rowOff>
    </xdr:from>
    <xdr:ext cx="534377" cy="259045"/>
    <xdr:sp macro="" textlink="">
      <xdr:nvSpPr>
        <xdr:cNvPr id="864" name="テキスト ボックス 863"/>
        <xdr:cNvSpPr txBox="1"/>
      </xdr:nvSpPr>
      <xdr:spPr>
        <a:xfrm>
          <a:off x="21056111" y="132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126642</xdr:rowOff>
    </xdr:from>
    <xdr:to>
      <xdr:col>107</xdr:col>
      <xdr:colOff>101600</xdr:colOff>
      <xdr:row>77</xdr:row>
      <xdr:rowOff>56792</xdr:rowOff>
    </xdr:to>
    <xdr:sp macro="" textlink="">
      <xdr:nvSpPr>
        <xdr:cNvPr id="865" name="楕円 864"/>
        <xdr:cNvSpPr/>
      </xdr:nvSpPr>
      <xdr:spPr>
        <a:xfrm>
          <a:off x="20383500" y="131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47919</xdr:rowOff>
    </xdr:from>
    <xdr:ext cx="534377" cy="259045"/>
    <xdr:sp macro="" textlink="">
      <xdr:nvSpPr>
        <xdr:cNvPr id="866" name="テキスト ボックス 865"/>
        <xdr:cNvSpPr txBox="1"/>
      </xdr:nvSpPr>
      <xdr:spPr>
        <a:xfrm>
          <a:off x="20167111" y="132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134917</xdr:rowOff>
    </xdr:from>
    <xdr:to>
      <xdr:col>102</xdr:col>
      <xdr:colOff>165100</xdr:colOff>
      <xdr:row>77</xdr:row>
      <xdr:rowOff>65067</xdr:rowOff>
    </xdr:to>
    <xdr:sp macro="" textlink="">
      <xdr:nvSpPr>
        <xdr:cNvPr id="867" name="楕円 866"/>
        <xdr:cNvSpPr/>
      </xdr:nvSpPr>
      <xdr:spPr>
        <a:xfrm>
          <a:off x="19494500" y="131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56194</xdr:rowOff>
    </xdr:from>
    <xdr:ext cx="534377" cy="259045"/>
    <xdr:sp macro="" textlink="">
      <xdr:nvSpPr>
        <xdr:cNvPr id="868" name="テキスト ボックス 867"/>
        <xdr:cNvSpPr txBox="1"/>
      </xdr:nvSpPr>
      <xdr:spPr>
        <a:xfrm>
          <a:off x="19278111" y="132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116377</xdr:rowOff>
    </xdr:from>
    <xdr:to>
      <xdr:col>98</xdr:col>
      <xdr:colOff>38100</xdr:colOff>
      <xdr:row>77</xdr:row>
      <xdr:rowOff>46527</xdr:rowOff>
    </xdr:to>
    <xdr:sp macro="" textlink="">
      <xdr:nvSpPr>
        <xdr:cNvPr id="869" name="楕円 868"/>
        <xdr:cNvSpPr/>
      </xdr:nvSpPr>
      <xdr:spPr>
        <a:xfrm>
          <a:off x="18605500" y="131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37654</xdr:rowOff>
    </xdr:from>
    <xdr:ext cx="534377" cy="259045"/>
    <xdr:sp macro="" textlink="">
      <xdr:nvSpPr>
        <xdr:cNvPr id="870" name="テキスト ボックス 869"/>
        <xdr:cNvSpPr txBox="1"/>
      </xdr:nvSpPr>
      <xdr:spPr>
        <a:xfrm>
          <a:off x="18389111" y="132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人件費に係る住民一人当たりのコストは大幅に下回っている。これは、早くから業務の外部委託に積極的に取り組み、事務の効率化や職員定数の抑制に努めてきた結果である。また、扶助費においては、障害児通所給付費の増加などにより、増加傾向となっている。さらに、時津中央第２区画整理事業や西時津左底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野田工区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事業、子々川日並線道路事業など、大型のインフラ整備工事を進めているため、普通建設事業費（うち新規整備）が類似団体を大きく上回っている。平成３０年度の普通建設事業（うち更新整備）にかかるコストが多くなっているのは、時津北小学校屋内運動場改築工事を行ったことなど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76672</xdr:rowOff>
    </xdr:from>
    <xdr:to>
      <xdr:col>24</xdr:col>
      <xdr:colOff>63500</xdr:colOff>
      <xdr:row>35</xdr:row>
      <xdr:rowOff>78631</xdr:rowOff>
    </xdr:to>
    <xdr:cxnSp macro="">
      <xdr:nvCxnSpPr>
        <xdr:cNvPr id="63" name="直線コネクタ 62"/>
        <xdr:cNvCxnSpPr/>
      </xdr:nvCxnSpPr>
      <xdr:spPr>
        <a:xfrm>
          <a:off x="3797300" y="6077422"/>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72426</xdr:rowOff>
    </xdr:from>
    <xdr:to>
      <xdr:col>19</xdr:col>
      <xdr:colOff>177800</xdr:colOff>
      <xdr:row>35</xdr:row>
      <xdr:rowOff>76672</xdr:rowOff>
    </xdr:to>
    <xdr:cxnSp macro="">
      <xdr:nvCxnSpPr>
        <xdr:cNvPr id="66" name="直線コネクタ 65"/>
        <xdr:cNvCxnSpPr/>
      </xdr:nvCxnSpPr>
      <xdr:spPr>
        <a:xfrm>
          <a:off x="2908300" y="607317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72426</xdr:rowOff>
    </xdr:from>
    <xdr:to>
      <xdr:col>15</xdr:col>
      <xdr:colOff>50800</xdr:colOff>
      <xdr:row>35</xdr:row>
      <xdr:rowOff>95613</xdr:rowOff>
    </xdr:to>
    <xdr:cxnSp macro="">
      <xdr:nvCxnSpPr>
        <xdr:cNvPr id="69" name="直線コネクタ 68"/>
        <xdr:cNvCxnSpPr/>
      </xdr:nvCxnSpPr>
      <xdr:spPr>
        <a:xfrm flipV="1">
          <a:off x="2019300" y="6073176"/>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134801</xdr:rowOff>
    </xdr:from>
    <xdr:to>
      <xdr:col>10</xdr:col>
      <xdr:colOff>114300</xdr:colOff>
      <xdr:row>35</xdr:row>
      <xdr:rowOff>95613</xdr:rowOff>
    </xdr:to>
    <xdr:cxnSp macro="">
      <xdr:nvCxnSpPr>
        <xdr:cNvPr id="72" name="直線コネクタ 71"/>
        <xdr:cNvCxnSpPr/>
      </xdr:nvCxnSpPr>
      <xdr:spPr>
        <a:xfrm>
          <a:off x="1130300" y="5964101"/>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27831</xdr:rowOff>
    </xdr:from>
    <xdr:to>
      <xdr:col>24</xdr:col>
      <xdr:colOff>114300</xdr:colOff>
      <xdr:row>35</xdr:row>
      <xdr:rowOff>129431</xdr:rowOff>
    </xdr:to>
    <xdr:sp macro="" textlink="">
      <xdr:nvSpPr>
        <xdr:cNvPr id="82" name="楕円 81"/>
        <xdr:cNvSpPr/>
      </xdr:nvSpPr>
      <xdr:spPr>
        <a:xfrm>
          <a:off x="4584700" y="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50708</xdr:rowOff>
    </xdr:from>
    <xdr:ext cx="469744" cy="259045"/>
    <xdr:sp macro="" textlink="">
      <xdr:nvSpPr>
        <xdr:cNvPr id="83" name="議会費該当値テキスト"/>
        <xdr:cNvSpPr txBox="1"/>
      </xdr:nvSpPr>
      <xdr:spPr>
        <a:xfrm>
          <a:off x="4686300" y="588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25872</xdr:rowOff>
    </xdr:from>
    <xdr:to>
      <xdr:col>20</xdr:col>
      <xdr:colOff>38100</xdr:colOff>
      <xdr:row>35</xdr:row>
      <xdr:rowOff>127472</xdr:rowOff>
    </xdr:to>
    <xdr:sp macro="" textlink="">
      <xdr:nvSpPr>
        <xdr:cNvPr id="84" name="楕円 83"/>
        <xdr:cNvSpPr/>
      </xdr:nvSpPr>
      <xdr:spPr>
        <a:xfrm>
          <a:off x="3746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143999</xdr:rowOff>
    </xdr:from>
    <xdr:ext cx="469744" cy="259045"/>
    <xdr:sp macro="" textlink="">
      <xdr:nvSpPr>
        <xdr:cNvPr id="85" name="テキスト ボックス 84"/>
        <xdr:cNvSpPr txBox="1"/>
      </xdr:nvSpPr>
      <xdr:spPr>
        <a:xfrm>
          <a:off x="3562428" y="580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21626</xdr:rowOff>
    </xdr:from>
    <xdr:to>
      <xdr:col>15</xdr:col>
      <xdr:colOff>101600</xdr:colOff>
      <xdr:row>35</xdr:row>
      <xdr:rowOff>123226</xdr:rowOff>
    </xdr:to>
    <xdr:sp macro="" textlink="">
      <xdr:nvSpPr>
        <xdr:cNvPr id="86" name="楕円 85"/>
        <xdr:cNvSpPr/>
      </xdr:nvSpPr>
      <xdr:spPr>
        <a:xfrm>
          <a:off x="28575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139753</xdr:rowOff>
    </xdr:from>
    <xdr:ext cx="469744" cy="259045"/>
    <xdr:sp macro="" textlink="">
      <xdr:nvSpPr>
        <xdr:cNvPr id="87" name="テキスト ボックス 86"/>
        <xdr:cNvSpPr txBox="1"/>
      </xdr:nvSpPr>
      <xdr:spPr>
        <a:xfrm>
          <a:off x="2673428" y="57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44813</xdr:rowOff>
    </xdr:from>
    <xdr:to>
      <xdr:col>10</xdr:col>
      <xdr:colOff>165100</xdr:colOff>
      <xdr:row>35</xdr:row>
      <xdr:rowOff>146413</xdr:rowOff>
    </xdr:to>
    <xdr:sp macro="" textlink="">
      <xdr:nvSpPr>
        <xdr:cNvPr id="88" name="楕円 87"/>
        <xdr:cNvSpPr/>
      </xdr:nvSpPr>
      <xdr:spPr>
        <a:xfrm>
          <a:off x="1968500" y="6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162940</xdr:rowOff>
    </xdr:from>
    <xdr:ext cx="469744" cy="259045"/>
    <xdr:sp macro="" textlink="">
      <xdr:nvSpPr>
        <xdr:cNvPr id="89" name="テキスト ボックス 88"/>
        <xdr:cNvSpPr txBox="1"/>
      </xdr:nvSpPr>
      <xdr:spPr>
        <a:xfrm>
          <a:off x="1784428" y="58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84001</xdr:rowOff>
    </xdr:from>
    <xdr:to>
      <xdr:col>6</xdr:col>
      <xdr:colOff>38100</xdr:colOff>
      <xdr:row>35</xdr:row>
      <xdr:rowOff>14151</xdr:rowOff>
    </xdr:to>
    <xdr:sp macro="" textlink="">
      <xdr:nvSpPr>
        <xdr:cNvPr id="90" name="楕円 89"/>
        <xdr:cNvSpPr/>
      </xdr:nvSpPr>
      <xdr:spPr>
        <a:xfrm>
          <a:off x="1079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30678</xdr:rowOff>
    </xdr:from>
    <xdr:ext cx="469744" cy="259045"/>
    <xdr:sp macro="" textlink="">
      <xdr:nvSpPr>
        <xdr:cNvPr id="91" name="テキスト ボックス 90"/>
        <xdr:cNvSpPr txBox="1"/>
      </xdr:nvSpPr>
      <xdr:spPr>
        <a:xfrm>
          <a:off x="895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32585</xdr:rowOff>
    </xdr:from>
    <xdr:to>
      <xdr:col>24</xdr:col>
      <xdr:colOff>63500</xdr:colOff>
      <xdr:row>59</xdr:row>
      <xdr:rowOff>76019</xdr:rowOff>
    </xdr:to>
    <xdr:cxnSp macro="">
      <xdr:nvCxnSpPr>
        <xdr:cNvPr id="123" name="直線コネクタ 122"/>
        <xdr:cNvCxnSpPr/>
      </xdr:nvCxnSpPr>
      <xdr:spPr>
        <a:xfrm flipV="1">
          <a:off x="3797300" y="1014813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76019</xdr:rowOff>
    </xdr:from>
    <xdr:to>
      <xdr:col>19</xdr:col>
      <xdr:colOff>177800</xdr:colOff>
      <xdr:row>59</xdr:row>
      <xdr:rowOff>86447</xdr:rowOff>
    </xdr:to>
    <xdr:cxnSp macro="">
      <xdr:nvCxnSpPr>
        <xdr:cNvPr id="126" name="直線コネクタ 125"/>
        <xdr:cNvCxnSpPr/>
      </xdr:nvCxnSpPr>
      <xdr:spPr>
        <a:xfrm flipV="1">
          <a:off x="2908300" y="10191569"/>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86447</xdr:rowOff>
    </xdr:from>
    <xdr:to>
      <xdr:col>15</xdr:col>
      <xdr:colOff>50800</xdr:colOff>
      <xdr:row>59</xdr:row>
      <xdr:rowOff>87144</xdr:rowOff>
    </xdr:to>
    <xdr:cxnSp macro="">
      <xdr:nvCxnSpPr>
        <xdr:cNvPr id="129" name="直線コネクタ 128"/>
        <xdr:cNvCxnSpPr/>
      </xdr:nvCxnSpPr>
      <xdr:spPr>
        <a:xfrm flipV="1">
          <a:off x="2019300" y="10201997"/>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87144</xdr:rowOff>
    </xdr:from>
    <xdr:to>
      <xdr:col>10</xdr:col>
      <xdr:colOff>114300</xdr:colOff>
      <xdr:row>59</xdr:row>
      <xdr:rowOff>89974</xdr:rowOff>
    </xdr:to>
    <xdr:cxnSp macro="">
      <xdr:nvCxnSpPr>
        <xdr:cNvPr id="132" name="直線コネクタ 131"/>
        <xdr:cNvCxnSpPr/>
      </xdr:nvCxnSpPr>
      <xdr:spPr>
        <a:xfrm flipV="1">
          <a:off x="1130300" y="10202694"/>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153235</xdr:rowOff>
    </xdr:from>
    <xdr:to>
      <xdr:col>24</xdr:col>
      <xdr:colOff>114300</xdr:colOff>
      <xdr:row>59</xdr:row>
      <xdr:rowOff>83385</xdr:rowOff>
    </xdr:to>
    <xdr:sp macro="" textlink="">
      <xdr:nvSpPr>
        <xdr:cNvPr id="142" name="楕円 141"/>
        <xdr:cNvSpPr/>
      </xdr:nvSpPr>
      <xdr:spPr>
        <a:xfrm>
          <a:off x="4584700" y="1009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68162</xdr:rowOff>
    </xdr:from>
    <xdr:ext cx="534377" cy="259045"/>
    <xdr:sp macro="" textlink="">
      <xdr:nvSpPr>
        <xdr:cNvPr id="143" name="総務費該当値テキスト"/>
        <xdr:cNvSpPr txBox="1"/>
      </xdr:nvSpPr>
      <xdr:spPr>
        <a:xfrm>
          <a:off x="4686300" y="1001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25219</xdr:rowOff>
    </xdr:from>
    <xdr:to>
      <xdr:col>20</xdr:col>
      <xdr:colOff>38100</xdr:colOff>
      <xdr:row>59</xdr:row>
      <xdr:rowOff>126819</xdr:rowOff>
    </xdr:to>
    <xdr:sp macro="" textlink="">
      <xdr:nvSpPr>
        <xdr:cNvPr id="144" name="楕円 143"/>
        <xdr:cNvSpPr/>
      </xdr:nvSpPr>
      <xdr:spPr>
        <a:xfrm>
          <a:off x="3746500" y="101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117946</xdr:rowOff>
    </xdr:from>
    <xdr:ext cx="534377" cy="259045"/>
    <xdr:sp macro="" textlink="">
      <xdr:nvSpPr>
        <xdr:cNvPr id="145" name="テキスト ボックス 144"/>
        <xdr:cNvSpPr txBox="1"/>
      </xdr:nvSpPr>
      <xdr:spPr>
        <a:xfrm>
          <a:off x="3530111" y="102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35647</xdr:rowOff>
    </xdr:from>
    <xdr:to>
      <xdr:col>15</xdr:col>
      <xdr:colOff>101600</xdr:colOff>
      <xdr:row>59</xdr:row>
      <xdr:rowOff>137247</xdr:rowOff>
    </xdr:to>
    <xdr:sp macro="" textlink="">
      <xdr:nvSpPr>
        <xdr:cNvPr id="146" name="楕円 145"/>
        <xdr:cNvSpPr/>
      </xdr:nvSpPr>
      <xdr:spPr>
        <a:xfrm>
          <a:off x="2857500" y="101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128374</xdr:rowOff>
    </xdr:from>
    <xdr:ext cx="534377" cy="259045"/>
    <xdr:sp macro="" textlink="">
      <xdr:nvSpPr>
        <xdr:cNvPr id="147" name="テキスト ボックス 146"/>
        <xdr:cNvSpPr txBox="1"/>
      </xdr:nvSpPr>
      <xdr:spPr>
        <a:xfrm>
          <a:off x="2641111" y="102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36344</xdr:rowOff>
    </xdr:from>
    <xdr:to>
      <xdr:col>10</xdr:col>
      <xdr:colOff>165100</xdr:colOff>
      <xdr:row>59</xdr:row>
      <xdr:rowOff>137944</xdr:rowOff>
    </xdr:to>
    <xdr:sp macro="" textlink="">
      <xdr:nvSpPr>
        <xdr:cNvPr id="148" name="楕円 147"/>
        <xdr:cNvSpPr/>
      </xdr:nvSpPr>
      <xdr:spPr>
        <a:xfrm>
          <a:off x="1968500" y="101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129071</xdr:rowOff>
    </xdr:from>
    <xdr:ext cx="534377" cy="259045"/>
    <xdr:sp macro="" textlink="">
      <xdr:nvSpPr>
        <xdr:cNvPr id="149" name="テキスト ボックス 148"/>
        <xdr:cNvSpPr txBox="1"/>
      </xdr:nvSpPr>
      <xdr:spPr>
        <a:xfrm>
          <a:off x="1752111" y="102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39174</xdr:rowOff>
    </xdr:from>
    <xdr:to>
      <xdr:col>6</xdr:col>
      <xdr:colOff>38100</xdr:colOff>
      <xdr:row>59</xdr:row>
      <xdr:rowOff>140774</xdr:rowOff>
    </xdr:to>
    <xdr:sp macro="" textlink="">
      <xdr:nvSpPr>
        <xdr:cNvPr id="150" name="楕円 149"/>
        <xdr:cNvSpPr/>
      </xdr:nvSpPr>
      <xdr:spPr>
        <a:xfrm>
          <a:off x="1079500" y="101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131901</xdr:rowOff>
    </xdr:from>
    <xdr:ext cx="534377" cy="259045"/>
    <xdr:sp macro="" textlink="">
      <xdr:nvSpPr>
        <xdr:cNvPr id="151" name="テキスト ボックス 150"/>
        <xdr:cNvSpPr txBox="1"/>
      </xdr:nvSpPr>
      <xdr:spPr>
        <a:xfrm>
          <a:off x="863111" y="102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131737</xdr:rowOff>
    </xdr:from>
    <xdr:to>
      <xdr:col>24</xdr:col>
      <xdr:colOff>63500</xdr:colOff>
      <xdr:row>76</xdr:row>
      <xdr:rowOff>8496</xdr:rowOff>
    </xdr:to>
    <xdr:cxnSp macro="">
      <xdr:nvCxnSpPr>
        <xdr:cNvPr id="181" name="直線コネクタ 180"/>
        <xdr:cNvCxnSpPr/>
      </xdr:nvCxnSpPr>
      <xdr:spPr>
        <a:xfrm flipV="1">
          <a:off x="3797300" y="12990487"/>
          <a:ext cx="838200" cy="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8496</xdr:rowOff>
    </xdr:from>
    <xdr:to>
      <xdr:col>19</xdr:col>
      <xdr:colOff>177800</xdr:colOff>
      <xdr:row>76</xdr:row>
      <xdr:rowOff>108305</xdr:rowOff>
    </xdr:to>
    <xdr:cxnSp macro="">
      <xdr:nvCxnSpPr>
        <xdr:cNvPr id="184" name="直線コネクタ 183"/>
        <xdr:cNvCxnSpPr/>
      </xdr:nvCxnSpPr>
      <xdr:spPr>
        <a:xfrm flipV="1">
          <a:off x="2908300" y="13038696"/>
          <a:ext cx="889000" cy="9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108305</xdr:rowOff>
    </xdr:from>
    <xdr:to>
      <xdr:col>15</xdr:col>
      <xdr:colOff>50800</xdr:colOff>
      <xdr:row>76</xdr:row>
      <xdr:rowOff>131750</xdr:rowOff>
    </xdr:to>
    <xdr:cxnSp macro="">
      <xdr:nvCxnSpPr>
        <xdr:cNvPr id="187" name="直線コネクタ 186"/>
        <xdr:cNvCxnSpPr/>
      </xdr:nvCxnSpPr>
      <xdr:spPr>
        <a:xfrm flipV="1">
          <a:off x="2019300" y="13138505"/>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131750</xdr:rowOff>
    </xdr:from>
    <xdr:to>
      <xdr:col>10</xdr:col>
      <xdr:colOff>114300</xdr:colOff>
      <xdr:row>76</xdr:row>
      <xdr:rowOff>167120</xdr:rowOff>
    </xdr:to>
    <xdr:cxnSp macro="">
      <xdr:nvCxnSpPr>
        <xdr:cNvPr id="190" name="直線コネクタ 189"/>
        <xdr:cNvCxnSpPr/>
      </xdr:nvCxnSpPr>
      <xdr:spPr>
        <a:xfrm flipV="1">
          <a:off x="1130300" y="13161950"/>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80937</xdr:rowOff>
    </xdr:from>
    <xdr:to>
      <xdr:col>24</xdr:col>
      <xdr:colOff>114300</xdr:colOff>
      <xdr:row>76</xdr:row>
      <xdr:rowOff>11088</xdr:rowOff>
    </xdr:to>
    <xdr:sp macro="" textlink="">
      <xdr:nvSpPr>
        <xdr:cNvPr id="200" name="楕円 199"/>
        <xdr:cNvSpPr/>
      </xdr:nvSpPr>
      <xdr:spPr>
        <a:xfrm>
          <a:off x="4584700" y="129396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103814</xdr:rowOff>
    </xdr:from>
    <xdr:ext cx="599010" cy="259045"/>
    <xdr:sp macro="" textlink="">
      <xdr:nvSpPr>
        <xdr:cNvPr id="201" name="民生費該当値テキスト"/>
        <xdr:cNvSpPr txBox="1"/>
      </xdr:nvSpPr>
      <xdr:spPr>
        <a:xfrm>
          <a:off x="4686300" y="1279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129146</xdr:rowOff>
    </xdr:from>
    <xdr:to>
      <xdr:col>20</xdr:col>
      <xdr:colOff>38100</xdr:colOff>
      <xdr:row>76</xdr:row>
      <xdr:rowOff>59296</xdr:rowOff>
    </xdr:to>
    <xdr:sp macro="" textlink="">
      <xdr:nvSpPr>
        <xdr:cNvPr id="202" name="楕円 201"/>
        <xdr:cNvSpPr/>
      </xdr:nvSpPr>
      <xdr:spPr>
        <a:xfrm>
          <a:off x="3746500" y="129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75823</xdr:rowOff>
    </xdr:from>
    <xdr:ext cx="599010" cy="259045"/>
    <xdr:sp macro="" textlink="">
      <xdr:nvSpPr>
        <xdr:cNvPr id="203" name="テキスト ボックス 202"/>
        <xdr:cNvSpPr txBox="1"/>
      </xdr:nvSpPr>
      <xdr:spPr>
        <a:xfrm>
          <a:off x="3497795" y="127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57505</xdr:rowOff>
    </xdr:from>
    <xdr:to>
      <xdr:col>15</xdr:col>
      <xdr:colOff>101600</xdr:colOff>
      <xdr:row>76</xdr:row>
      <xdr:rowOff>159105</xdr:rowOff>
    </xdr:to>
    <xdr:sp macro="" textlink="">
      <xdr:nvSpPr>
        <xdr:cNvPr id="204" name="楕円 203"/>
        <xdr:cNvSpPr/>
      </xdr:nvSpPr>
      <xdr:spPr>
        <a:xfrm>
          <a:off x="2857500" y="130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4183</xdr:rowOff>
    </xdr:from>
    <xdr:ext cx="599010" cy="259045"/>
    <xdr:sp macro="" textlink="">
      <xdr:nvSpPr>
        <xdr:cNvPr id="205" name="テキスト ボックス 204"/>
        <xdr:cNvSpPr txBox="1"/>
      </xdr:nvSpPr>
      <xdr:spPr>
        <a:xfrm>
          <a:off x="2608795" y="1286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80950</xdr:rowOff>
    </xdr:from>
    <xdr:to>
      <xdr:col>10</xdr:col>
      <xdr:colOff>165100</xdr:colOff>
      <xdr:row>77</xdr:row>
      <xdr:rowOff>11100</xdr:rowOff>
    </xdr:to>
    <xdr:sp macro="" textlink="">
      <xdr:nvSpPr>
        <xdr:cNvPr id="206" name="楕円 205"/>
        <xdr:cNvSpPr/>
      </xdr:nvSpPr>
      <xdr:spPr>
        <a:xfrm>
          <a:off x="1968500" y="13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27627</xdr:rowOff>
    </xdr:from>
    <xdr:ext cx="599010" cy="259045"/>
    <xdr:sp macro="" textlink="">
      <xdr:nvSpPr>
        <xdr:cNvPr id="207" name="テキスト ボックス 206"/>
        <xdr:cNvSpPr txBox="1"/>
      </xdr:nvSpPr>
      <xdr:spPr>
        <a:xfrm>
          <a:off x="1719795" y="1288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116320</xdr:rowOff>
    </xdr:from>
    <xdr:to>
      <xdr:col>6</xdr:col>
      <xdr:colOff>38100</xdr:colOff>
      <xdr:row>77</xdr:row>
      <xdr:rowOff>46470</xdr:rowOff>
    </xdr:to>
    <xdr:sp macro="" textlink="">
      <xdr:nvSpPr>
        <xdr:cNvPr id="208" name="楕円 207"/>
        <xdr:cNvSpPr/>
      </xdr:nvSpPr>
      <xdr:spPr>
        <a:xfrm>
          <a:off x="1079500" y="131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62996</xdr:rowOff>
    </xdr:from>
    <xdr:ext cx="599010" cy="259045"/>
    <xdr:sp macro="" textlink="">
      <xdr:nvSpPr>
        <xdr:cNvPr id="209" name="テキスト ボックス 208"/>
        <xdr:cNvSpPr txBox="1"/>
      </xdr:nvSpPr>
      <xdr:spPr>
        <a:xfrm>
          <a:off x="830795" y="129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30364</xdr:rowOff>
    </xdr:from>
    <xdr:to>
      <xdr:col>24</xdr:col>
      <xdr:colOff>63500</xdr:colOff>
      <xdr:row>99</xdr:row>
      <xdr:rowOff>48456</xdr:rowOff>
    </xdr:to>
    <xdr:cxnSp macro="">
      <xdr:nvCxnSpPr>
        <xdr:cNvPr id="241" name="直線コネクタ 240"/>
        <xdr:cNvCxnSpPr/>
      </xdr:nvCxnSpPr>
      <xdr:spPr>
        <a:xfrm flipV="1">
          <a:off x="3797300" y="17003914"/>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48456</xdr:rowOff>
    </xdr:from>
    <xdr:to>
      <xdr:col>19</xdr:col>
      <xdr:colOff>177800</xdr:colOff>
      <xdr:row>99</xdr:row>
      <xdr:rowOff>65911</xdr:rowOff>
    </xdr:to>
    <xdr:cxnSp macro="">
      <xdr:nvCxnSpPr>
        <xdr:cNvPr id="244" name="直線コネクタ 243"/>
        <xdr:cNvCxnSpPr/>
      </xdr:nvCxnSpPr>
      <xdr:spPr>
        <a:xfrm flipV="1">
          <a:off x="2908300" y="17022006"/>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56800</xdr:rowOff>
    </xdr:from>
    <xdr:to>
      <xdr:col>15</xdr:col>
      <xdr:colOff>50800</xdr:colOff>
      <xdr:row>99</xdr:row>
      <xdr:rowOff>65911</xdr:rowOff>
    </xdr:to>
    <xdr:cxnSp macro="">
      <xdr:nvCxnSpPr>
        <xdr:cNvPr id="247" name="直線コネクタ 246"/>
        <xdr:cNvCxnSpPr/>
      </xdr:nvCxnSpPr>
      <xdr:spPr>
        <a:xfrm>
          <a:off x="2019300" y="1703035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56800</xdr:rowOff>
    </xdr:from>
    <xdr:to>
      <xdr:col>10</xdr:col>
      <xdr:colOff>114300</xdr:colOff>
      <xdr:row>99</xdr:row>
      <xdr:rowOff>67348</xdr:rowOff>
    </xdr:to>
    <xdr:cxnSp macro="">
      <xdr:nvCxnSpPr>
        <xdr:cNvPr id="250" name="直線コネクタ 249"/>
        <xdr:cNvCxnSpPr/>
      </xdr:nvCxnSpPr>
      <xdr:spPr>
        <a:xfrm flipV="1">
          <a:off x="1130300" y="17030350"/>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151014</xdr:rowOff>
    </xdr:from>
    <xdr:to>
      <xdr:col>24</xdr:col>
      <xdr:colOff>114300</xdr:colOff>
      <xdr:row>99</xdr:row>
      <xdr:rowOff>81164</xdr:rowOff>
    </xdr:to>
    <xdr:sp macro="" textlink="">
      <xdr:nvSpPr>
        <xdr:cNvPr id="260" name="楕円 259"/>
        <xdr:cNvSpPr/>
      </xdr:nvSpPr>
      <xdr:spPr>
        <a:xfrm>
          <a:off x="4584700" y="169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65941</xdr:rowOff>
    </xdr:from>
    <xdr:ext cx="534377" cy="259045"/>
    <xdr:sp macro="" textlink="">
      <xdr:nvSpPr>
        <xdr:cNvPr id="261" name="衛生費該当値テキスト"/>
        <xdr:cNvSpPr txBox="1"/>
      </xdr:nvSpPr>
      <xdr:spPr>
        <a:xfrm>
          <a:off x="4686300" y="168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169106</xdr:rowOff>
    </xdr:from>
    <xdr:to>
      <xdr:col>20</xdr:col>
      <xdr:colOff>38100</xdr:colOff>
      <xdr:row>99</xdr:row>
      <xdr:rowOff>99256</xdr:rowOff>
    </xdr:to>
    <xdr:sp macro="" textlink="">
      <xdr:nvSpPr>
        <xdr:cNvPr id="262" name="楕円 261"/>
        <xdr:cNvSpPr/>
      </xdr:nvSpPr>
      <xdr:spPr>
        <a:xfrm>
          <a:off x="3746500" y="169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90383</xdr:rowOff>
    </xdr:from>
    <xdr:ext cx="534377" cy="259045"/>
    <xdr:sp macro="" textlink="">
      <xdr:nvSpPr>
        <xdr:cNvPr id="263" name="テキスト ボックス 262"/>
        <xdr:cNvSpPr txBox="1"/>
      </xdr:nvSpPr>
      <xdr:spPr>
        <a:xfrm>
          <a:off x="3530111" y="170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15111</xdr:rowOff>
    </xdr:from>
    <xdr:to>
      <xdr:col>15</xdr:col>
      <xdr:colOff>101600</xdr:colOff>
      <xdr:row>99</xdr:row>
      <xdr:rowOff>116711</xdr:rowOff>
    </xdr:to>
    <xdr:sp macro="" textlink="">
      <xdr:nvSpPr>
        <xdr:cNvPr id="264" name="楕円 263"/>
        <xdr:cNvSpPr/>
      </xdr:nvSpPr>
      <xdr:spPr>
        <a:xfrm>
          <a:off x="2857500" y="169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107838</xdr:rowOff>
    </xdr:from>
    <xdr:ext cx="534377" cy="259045"/>
    <xdr:sp macro="" textlink="">
      <xdr:nvSpPr>
        <xdr:cNvPr id="265" name="テキスト ボックス 264"/>
        <xdr:cNvSpPr txBox="1"/>
      </xdr:nvSpPr>
      <xdr:spPr>
        <a:xfrm>
          <a:off x="2641111" y="170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6000</xdr:rowOff>
    </xdr:from>
    <xdr:to>
      <xdr:col>10</xdr:col>
      <xdr:colOff>165100</xdr:colOff>
      <xdr:row>99</xdr:row>
      <xdr:rowOff>107600</xdr:rowOff>
    </xdr:to>
    <xdr:sp macro="" textlink="">
      <xdr:nvSpPr>
        <xdr:cNvPr id="266" name="楕円 265"/>
        <xdr:cNvSpPr/>
      </xdr:nvSpPr>
      <xdr:spPr>
        <a:xfrm>
          <a:off x="1968500" y="169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98727</xdr:rowOff>
    </xdr:from>
    <xdr:ext cx="534377" cy="259045"/>
    <xdr:sp macro="" textlink="">
      <xdr:nvSpPr>
        <xdr:cNvPr id="267" name="テキスト ボックス 266"/>
        <xdr:cNvSpPr txBox="1"/>
      </xdr:nvSpPr>
      <xdr:spPr>
        <a:xfrm>
          <a:off x="1752111" y="170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16548</xdr:rowOff>
    </xdr:from>
    <xdr:to>
      <xdr:col>6</xdr:col>
      <xdr:colOff>38100</xdr:colOff>
      <xdr:row>99</xdr:row>
      <xdr:rowOff>118148</xdr:rowOff>
    </xdr:to>
    <xdr:sp macro="" textlink="">
      <xdr:nvSpPr>
        <xdr:cNvPr id="268" name="楕円 267"/>
        <xdr:cNvSpPr/>
      </xdr:nvSpPr>
      <xdr:spPr>
        <a:xfrm>
          <a:off x="1079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109275</xdr:rowOff>
    </xdr:from>
    <xdr:ext cx="534377" cy="259045"/>
    <xdr:sp macro="" textlink="">
      <xdr:nvSpPr>
        <xdr:cNvPr id="269" name="テキスト ボックス 268"/>
        <xdr:cNvSpPr txBox="1"/>
      </xdr:nvSpPr>
      <xdr:spPr>
        <a:xfrm>
          <a:off x="863111" y="170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26053</xdr:rowOff>
    </xdr:from>
    <xdr:to>
      <xdr:col>55</xdr:col>
      <xdr:colOff>0</xdr:colOff>
      <xdr:row>39</xdr:row>
      <xdr:rowOff>27360</xdr:rowOff>
    </xdr:to>
    <xdr:cxnSp macro="">
      <xdr:nvCxnSpPr>
        <xdr:cNvPr id="300" name="直線コネクタ 299"/>
        <xdr:cNvCxnSpPr/>
      </xdr:nvCxnSpPr>
      <xdr:spPr>
        <a:xfrm flipV="1">
          <a:off x="9639300" y="671260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27360</xdr:rowOff>
    </xdr:from>
    <xdr:to>
      <xdr:col>50</xdr:col>
      <xdr:colOff>114300</xdr:colOff>
      <xdr:row>39</xdr:row>
      <xdr:rowOff>27360</xdr:rowOff>
    </xdr:to>
    <xdr:cxnSp macro="">
      <xdr:nvCxnSpPr>
        <xdr:cNvPr id="303" name="直線コネクタ 302"/>
        <xdr:cNvCxnSpPr/>
      </xdr:nvCxnSpPr>
      <xdr:spPr>
        <a:xfrm>
          <a:off x="8750300" y="671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27360</xdr:rowOff>
    </xdr:from>
    <xdr:to>
      <xdr:col>45</xdr:col>
      <xdr:colOff>177800</xdr:colOff>
      <xdr:row>39</xdr:row>
      <xdr:rowOff>28992</xdr:rowOff>
    </xdr:to>
    <xdr:cxnSp macro="">
      <xdr:nvCxnSpPr>
        <xdr:cNvPr id="306" name="直線コネクタ 305"/>
        <xdr:cNvCxnSpPr/>
      </xdr:nvCxnSpPr>
      <xdr:spPr>
        <a:xfrm flipV="1">
          <a:off x="7861300" y="671391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24747</xdr:rowOff>
    </xdr:from>
    <xdr:to>
      <xdr:col>41</xdr:col>
      <xdr:colOff>50800</xdr:colOff>
      <xdr:row>39</xdr:row>
      <xdr:rowOff>28992</xdr:rowOff>
    </xdr:to>
    <xdr:cxnSp macro="">
      <xdr:nvCxnSpPr>
        <xdr:cNvPr id="309" name="直線コネクタ 308"/>
        <xdr:cNvCxnSpPr/>
      </xdr:nvCxnSpPr>
      <xdr:spPr>
        <a:xfrm>
          <a:off x="6972300" y="671129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146703</xdr:rowOff>
    </xdr:from>
    <xdr:to>
      <xdr:col>55</xdr:col>
      <xdr:colOff>50800</xdr:colOff>
      <xdr:row>39</xdr:row>
      <xdr:rowOff>76853</xdr:rowOff>
    </xdr:to>
    <xdr:sp macro="" textlink="">
      <xdr:nvSpPr>
        <xdr:cNvPr id="319" name="楕円 318"/>
        <xdr:cNvSpPr/>
      </xdr:nvSpPr>
      <xdr:spPr>
        <a:xfrm>
          <a:off x="10426700" y="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61630</xdr:rowOff>
    </xdr:from>
    <xdr:ext cx="378565" cy="259045"/>
    <xdr:sp macro="" textlink="">
      <xdr:nvSpPr>
        <xdr:cNvPr id="320" name="労働費該当値テキスト"/>
        <xdr:cNvSpPr txBox="1"/>
      </xdr:nvSpPr>
      <xdr:spPr>
        <a:xfrm>
          <a:off x="10528300" y="657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148010</xdr:rowOff>
    </xdr:from>
    <xdr:to>
      <xdr:col>50</xdr:col>
      <xdr:colOff>165100</xdr:colOff>
      <xdr:row>39</xdr:row>
      <xdr:rowOff>78160</xdr:rowOff>
    </xdr:to>
    <xdr:sp macro="" textlink="">
      <xdr:nvSpPr>
        <xdr:cNvPr id="321" name="楕円 320"/>
        <xdr:cNvSpPr/>
      </xdr:nvSpPr>
      <xdr:spPr>
        <a:xfrm>
          <a:off x="9588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69287</xdr:rowOff>
    </xdr:from>
    <xdr:ext cx="378565" cy="259045"/>
    <xdr:sp macro="" textlink="">
      <xdr:nvSpPr>
        <xdr:cNvPr id="322" name="テキスト ボックス 321"/>
        <xdr:cNvSpPr txBox="1"/>
      </xdr:nvSpPr>
      <xdr:spPr>
        <a:xfrm>
          <a:off x="9450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148010</xdr:rowOff>
    </xdr:from>
    <xdr:to>
      <xdr:col>46</xdr:col>
      <xdr:colOff>38100</xdr:colOff>
      <xdr:row>39</xdr:row>
      <xdr:rowOff>78160</xdr:rowOff>
    </xdr:to>
    <xdr:sp macro="" textlink="">
      <xdr:nvSpPr>
        <xdr:cNvPr id="323" name="楕円 322"/>
        <xdr:cNvSpPr/>
      </xdr:nvSpPr>
      <xdr:spPr>
        <a:xfrm>
          <a:off x="8699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69287</xdr:rowOff>
    </xdr:from>
    <xdr:ext cx="378565" cy="259045"/>
    <xdr:sp macro="" textlink="">
      <xdr:nvSpPr>
        <xdr:cNvPr id="324" name="テキスト ボックス 323"/>
        <xdr:cNvSpPr txBox="1"/>
      </xdr:nvSpPr>
      <xdr:spPr>
        <a:xfrm>
          <a:off x="8561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149642</xdr:rowOff>
    </xdr:from>
    <xdr:to>
      <xdr:col>41</xdr:col>
      <xdr:colOff>101600</xdr:colOff>
      <xdr:row>39</xdr:row>
      <xdr:rowOff>79792</xdr:rowOff>
    </xdr:to>
    <xdr:sp macro="" textlink="">
      <xdr:nvSpPr>
        <xdr:cNvPr id="325" name="楕円 324"/>
        <xdr:cNvSpPr/>
      </xdr:nvSpPr>
      <xdr:spPr>
        <a:xfrm>
          <a:off x="7810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70919</xdr:rowOff>
    </xdr:from>
    <xdr:ext cx="378565" cy="259045"/>
    <xdr:sp macro="" textlink="">
      <xdr:nvSpPr>
        <xdr:cNvPr id="326" name="テキスト ボックス 325"/>
        <xdr:cNvSpPr txBox="1"/>
      </xdr:nvSpPr>
      <xdr:spPr>
        <a:xfrm>
          <a:off x="7672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145397</xdr:rowOff>
    </xdr:from>
    <xdr:to>
      <xdr:col>36</xdr:col>
      <xdr:colOff>165100</xdr:colOff>
      <xdr:row>39</xdr:row>
      <xdr:rowOff>75547</xdr:rowOff>
    </xdr:to>
    <xdr:sp macro="" textlink="">
      <xdr:nvSpPr>
        <xdr:cNvPr id="327" name="楕円 326"/>
        <xdr:cNvSpPr/>
      </xdr:nvSpPr>
      <xdr:spPr>
        <a:xfrm>
          <a:off x="6921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66674</xdr:rowOff>
    </xdr:from>
    <xdr:ext cx="378565" cy="259045"/>
    <xdr:sp macro="" textlink="">
      <xdr:nvSpPr>
        <xdr:cNvPr id="328" name="テキスト ボックス 327"/>
        <xdr:cNvSpPr txBox="1"/>
      </xdr:nvSpPr>
      <xdr:spPr>
        <a:xfrm>
          <a:off x="6783017" y="675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40798</xdr:rowOff>
    </xdr:from>
    <xdr:to>
      <xdr:col>55</xdr:col>
      <xdr:colOff>0</xdr:colOff>
      <xdr:row>59</xdr:row>
      <xdr:rowOff>48489</xdr:rowOff>
    </xdr:to>
    <xdr:cxnSp macro="">
      <xdr:nvCxnSpPr>
        <xdr:cNvPr id="359" name="直線コネクタ 358"/>
        <xdr:cNvCxnSpPr/>
      </xdr:nvCxnSpPr>
      <xdr:spPr>
        <a:xfrm>
          <a:off x="9639300" y="10156348"/>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36079</xdr:rowOff>
    </xdr:from>
    <xdr:to>
      <xdr:col>50</xdr:col>
      <xdr:colOff>114300</xdr:colOff>
      <xdr:row>59</xdr:row>
      <xdr:rowOff>40798</xdr:rowOff>
    </xdr:to>
    <xdr:cxnSp macro="">
      <xdr:nvCxnSpPr>
        <xdr:cNvPr id="362" name="直線コネクタ 361"/>
        <xdr:cNvCxnSpPr/>
      </xdr:nvCxnSpPr>
      <xdr:spPr>
        <a:xfrm>
          <a:off x="8750300" y="10151629"/>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36079</xdr:rowOff>
    </xdr:from>
    <xdr:to>
      <xdr:col>45</xdr:col>
      <xdr:colOff>177800</xdr:colOff>
      <xdr:row>59</xdr:row>
      <xdr:rowOff>48815</xdr:rowOff>
    </xdr:to>
    <xdr:cxnSp macro="">
      <xdr:nvCxnSpPr>
        <xdr:cNvPr id="365" name="直線コネクタ 364"/>
        <xdr:cNvCxnSpPr/>
      </xdr:nvCxnSpPr>
      <xdr:spPr>
        <a:xfrm flipV="1">
          <a:off x="7861300" y="1015162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47803</xdr:rowOff>
    </xdr:from>
    <xdr:to>
      <xdr:col>41</xdr:col>
      <xdr:colOff>50800</xdr:colOff>
      <xdr:row>59</xdr:row>
      <xdr:rowOff>48815</xdr:rowOff>
    </xdr:to>
    <xdr:cxnSp macro="">
      <xdr:nvCxnSpPr>
        <xdr:cNvPr id="368" name="直線コネクタ 367"/>
        <xdr:cNvCxnSpPr/>
      </xdr:nvCxnSpPr>
      <xdr:spPr>
        <a:xfrm>
          <a:off x="6972300" y="1016335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169139</xdr:rowOff>
    </xdr:from>
    <xdr:to>
      <xdr:col>55</xdr:col>
      <xdr:colOff>50800</xdr:colOff>
      <xdr:row>59</xdr:row>
      <xdr:rowOff>99289</xdr:rowOff>
    </xdr:to>
    <xdr:sp macro="" textlink="">
      <xdr:nvSpPr>
        <xdr:cNvPr id="378" name="楕円 377"/>
        <xdr:cNvSpPr/>
      </xdr:nvSpPr>
      <xdr:spPr>
        <a:xfrm>
          <a:off x="10426700" y="101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84066</xdr:rowOff>
    </xdr:from>
    <xdr:ext cx="469744" cy="259045"/>
    <xdr:sp macro="" textlink="">
      <xdr:nvSpPr>
        <xdr:cNvPr id="379" name="農林水産業費該当値テキスト"/>
        <xdr:cNvSpPr txBox="1"/>
      </xdr:nvSpPr>
      <xdr:spPr>
        <a:xfrm>
          <a:off x="10528300" y="100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161448</xdr:rowOff>
    </xdr:from>
    <xdr:to>
      <xdr:col>50</xdr:col>
      <xdr:colOff>165100</xdr:colOff>
      <xdr:row>59</xdr:row>
      <xdr:rowOff>91598</xdr:rowOff>
    </xdr:to>
    <xdr:sp macro="" textlink="">
      <xdr:nvSpPr>
        <xdr:cNvPr id="380" name="楕円 379"/>
        <xdr:cNvSpPr/>
      </xdr:nvSpPr>
      <xdr:spPr>
        <a:xfrm>
          <a:off x="9588500" y="101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82725</xdr:rowOff>
    </xdr:from>
    <xdr:ext cx="469744" cy="259045"/>
    <xdr:sp macro="" textlink="">
      <xdr:nvSpPr>
        <xdr:cNvPr id="381" name="テキスト ボックス 380"/>
        <xdr:cNvSpPr txBox="1"/>
      </xdr:nvSpPr>
      <xdr:spPr>
        <a:xfrm>
          <a:off x="9404428" y="101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156729</xdr:rowOff>
    </xdr:from>
    <xdr:to>
      <xdr:col>46</xdr:col>
      <xdr:colOff>38100</xdr:colOff>
      <xdr:row>59</xdr:row>
      <xdr:rowOff>86879</xdr:rowOff>
    </xdr:to>
    <xdr:sp macro="" textlink="">
      <xdr:nvSpPr>
        <xdr:cNvPr id="382" name="楕円 381"/>
        <xdr:cNvSpPr/>
      </xdr:nvSpPr>
      <xdr:spPr>
        <a:xfrm>
          <a:off x="8699500" y="101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78006</xdr:rowOff>
    </xdr:from>
    <xdr:ext cx="469744" cy="259045"/>
    <xdr:sp macro="" textlink="">
      <xdr:nvSpPr>
        <xdr:cNvPr id="383" name="テキスト ボックス 382"/>
        <xdr:cNvSpPr txBox="1"/>
      </xdr:nvSpPr>
      <xdr:spPr>
        <a:xfrm>
          <a:off x="8515428" y="101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169465</xdr:rowOff>
    </xdr:from>
    <xdr:to>
      <xdr:col>41</xdr:col>
      <xdr:colOff>101600</xdr:colOff>
      <xdr:row>59</xdr:row>
      <xdr:rowOff>99615</xdr:rowOff>
    </xdr:to>
    <xdr:sp macro="" textlink="">
      <xdr:nvSpPr>
        <xdr:cNvPr id="384" name="楕円 383"/>
        <xdr:cNvSpPr/>
      </xdr:nvSpPr>
      <xdr:spPr>
        <a:xfrm>
          <a:off x="7810500" y="101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90742</xdr:rowOff>
    </xdr:from>
    <xdr:ext cx="469744" cy="259045"/>
    <xdr:sp macro="" textlink="">
      <xdr:nvSpPr>
        <xdr:cNvPr id="385" name="テキスト ボックス 384"/>
        <xdr:cNvSpPr txBox="1"/>
      </xdr:nvSpPr>
      <xdr:spPr>
        <a:xfrm>
          <a:off x="7626428" y="1020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168453</xdr:rowOff>
    </xdr:from>
    <xdr:to>
      <xdr:col>36</xdr:col>
      <xdr:colOff>165100</xdr:colOff>
      <xdr:row>59</xdr:row>
      <xdr:rowOff>98603</xdr:rowOff>
    </xdr:to>
    <xdr:sp macro="" textlink="">
      <xdr:nvSpPr>
        <xdr:cNvPr id="386" name="楕円 385"/>
        <xdr:cNvSpPr/>
      </xdr:nvSpPr>
      <xdr:spPr>
        <a:xfrm>
          <a:off x="6921500" y="101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89730</xdr:rowOff>
    </xdr:from>
    <xdr:ext cx="469744" cy="259045"/>
    <xdr:sp macro="" textlink="">
      <xdr:nvSpPr>
        <xdr:cNvPr id="387" name="テキスト ボックス 386"/>
        <xdr:cNvSpPr txBox="1"/>
      </xdr:nvSpPr>
      <xdr:spPr>
        <a:xfrm>
          <a:off x="6737428" y="102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149910</xdr:rowOff>
    </xdr:from>
    <xdr:to>
      <xdr:col>55</xdr:col>
      <xdr:colOff>0</xdr:colOff>
      <xdr:row>79</xdr:row>
      <xdr:rowOff>38560</xdr:rowOff>
    </xdr:to>
    <xdr:cxnSp macro="">
      <xdr:nvCxnSpPr>
        <xdr:cNvPr id="418" name="直線コネクタ 417"/>
        <xdr:cNvCxnSpPr/>
      </xdr:nvCxnSpPr>
      <xdr:spPr>
        <a:xfrm>
          <a:off x="9639300" y="13523010"/>
          <a:ext cx="8382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63739</xdr:rowOff>
    </xdr:from>
    <xdr:to>
      <xdr:col>50</xdr:col>
      <xdr:colOff>114300</xdr:colOff>
      <xdr:row>78</xdr:row>
      <xdr:rowOff>149910</xdr:rowOff>
    </xdr:to>
    <xdr:cxnSp macro="">
      <xdr:nvCxnSpPr>
        <xdr:cNvPr id="421" name="直線コネクタ 420"/>
        <xdr:cNvCxnSpPr/>
      </xdr:nvCxnSpPr>
      <xdr:spPr>
        <a:xfrm>
          <a:off x="8750300" y="13436839"/>
          <a:ext cx="889000" cy="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63739</xdr:rowOff>
    </xdr:from>
    <xdr:to>
      <xdr:col>45</xdr:col>
      <xdr:colOff>177800</xdr:colOff>
      <xdr:row>78</xdr:row>
      <xdr:rowOff>135499</xdr:rowOff>
    </xdr:to>
    <xdr:cxnSp macro="">
      <xdr:nvCxnSpPr>
        <xdr:cNvPr id="424" name="直線コネクタ 423"/>
        <xdr:cNvCxnSpPr/>
      </xdr:nvCxnSpPr>
      <xdr:spPr>
        <a:xfrm flipV="1">
          <a:off x="7861300" y="13436839"/>
          <a:ext cx="889000" cy="7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135499</xdr:rowOff>
    </xdr:from>
    <xdr:to>
      <xdr:col>41</xdr:col>
      <xdr:colOff>50800</xdr:colOff>
      <xdr:row>79</xdr:row>
      <xdr:rowOff>16419</xdr:rowOff>
    </xdr:to>
    <xdr:cxnSp macro="">
      <xdr:nvCxnSpPr>
        <xdr:cNvPr id="427" name="直線コネクタ 426"/>
        <xdr:cNvCxnSpPr/>
      </xdr:nvCxnSpPr>
      <xdr:spPr>
        <a:xfrm flipV="1">
          <a:off x="6972300" y="13508599"/>
          <a:ext cx="889000" cy="5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159210</xdr:rowOff>
    </xdr:from>
    <xdr:to>
      <xdr:col>55</xdr:col>
      <xdr:colOff>50800</xdr:colOff>
      <xdr:row>79</xdr:row>
      <xdr:rowOff>89360</xdr:rowOff>
    </xdr:to>
    <xdr:sp macro="" textlink="">
      <xdr:nvSpPr>
        <xdr:cNvPr id="437" name="楕円 436"/>
        <xdr:cNvSpPr/>
      </xdr:nvSpPr>
      <xdr:spPr>
        <a:xfrm>
          <a:off x="10426700" y="135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99110</xdr:rowOff>
    </xdr:from>
    <xdr:to>
      <xdr:col>50</xdr:col>
      <xdr:colOff>165100</xdr:colOff>
      <xdr:row>79</xdr:row>
      <xdr:rowOff>29260</xdr:rowOff>
    </xdr:to>
    <xdr:sp macro="" textlink="">
      <xdr:nvSpPr>
        <xdr:cNvPr id="439" name="楕円 438"/>
        <xdr:cNvSpPr/>
      </xdr:nvSpPr>
      <xdr:spPr>
        <a:xfrm>
          <a:off x="9588500" y="134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45787</xdr:rowOff>
    </xdr:from>
    <xdr:ext cx="534377" cy="259045"/>
    <xdr:sp macro="" textlink="">
      <xdr:nvSpPr>
        <xdr:cNvPr id="440" name="テキスト ボックス 439"/>
        <xdr:cNvSpPr txBox="1"/>
      </xdr:nvSpPr>
      <xdr:spPr>
        <a:xfrm>
          <a:off x="9372111" y="132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12939</xdr:rowOff>
    </xdr:from>
    <xdr:to>
      <xdr:col>46</xdr:col>
      <xdr:colOff>38100</xdr:colOff>
      <xdr:row>78</xdr:row>
      <xdr:rowOff>114539</xdr:rowOff>
    </xdr:to>
    <xdr:sp macro="" textlink="">
      <xdr:nvSpPr>
        <xdr:cNvPr id="441" name="楕円 440"/>
        <xdr:cNvSpPr/>
      </xdr:nvSpPr>
      <xdr:spPr>
        <a:xfrm>
          <a:off x="8699500" y="133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131066</xdr:rowOff>
    </xdr:from>
    <xdr:ext cx="534377" cy="259045"/>
    <xdr:sp macro="" textlink="">
      <xdr:nvSpPr>
        <xdr:cNvPr id="442" name="テキスト ボックス 441"/>
        <xdr:cNvSpPr txBox="1"/>
      </xdr:nvSpPr>
      <xdr:spPr>
        <a:xfrm>
          <a:off x="8483111" y="131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84699</xdr:rowOff>
    </xdr:from>
    <xdr:to>
      <xdr:col>41</xdr:col>
      <xdr:colOff>101600</xdr:colOff>
      <xdr:row>79</xdr:row>
      <xdr:rowOff>14849</xdr:rowOff>
    </xdr:to>
    <xdr:sp macro="" textlink="">
      <xdr:nvSpPr>
        <xdr:cNvPr id="443" name="楕円 442"/>
        <xdr:cNvSpPr/>
      </xdr:nvSpPr>
      <xdr:spPr>
        <a:xfrm>
          <a:off x="7810500" y="134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31376</xdr:rowOff>
    </xdr:from>
    <xdr:ext cx="534377" cy="259045"/>
    <xdr:sp macro="" textlink="">
      <xdr:nvSpPr>
        <xdr:cNvPr id="444" name="テキスト ボックス 443"/>
        <xdr:cNvSpPr txBox="1"/>
      </xdr:nvSpPr>
      <xdr:spPr>
        <a:xfrm>
          <a:off x="7594111" y="132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137069</xdr:rowOff>
    </xdr:from>
    <xdr:to>
      <xdr:col>36</xdr:col>
      <xdr:colOff>165100</xdr:colOff>
      <xdr:row>79</xdr:row>
      <xdr:rowOff>67219</xdr:rowOff>
    </xdr:to>
    <xdr:sp macro="" textlink="">
      <xdr:nvSpPr>
        <xdr:cNvPr id="445" name="楕円 444"/>
        <xdr:cNvSpPr/>
      </xdr:nvSpPr>
      <xdr:spPr>
        <a:xfrm>
          <a:off x="6921500" y="135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83746</xdr:rowOff>
    </xdr:from>
    <xdr:ext cx="469744" cy="259045"/>
    <xdr:sp macro="" textlink="">
      <xdr:nvSpPr>
        <xdr:cNvPr id="446" name="テキスト ボックス 445"/>
        <xdr:cNvSpPr txBox="1"/>
      </xdr:nvSpPr>
      <xdr:spPr>
        <a:xfrm>
          <a:off x="6737428" y="132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101800</xdr:rowOff>
    </xdr:from>
    <xdr:to>
      <xdr:col>55</xdr:col>
      <xdr:colOff>0</xdr:colOff>
      <xdr:row>97</xdr:row>
      <xdr:rowOff>121568</xdr:rowOff>
    </xdr:to>
    <xdr:cxnSp macro="">
      <xdr:nvCxnSpPr>
        <xdr:cNvPr id="473" name="直線コネクタ 472"/>
        <xdr:cNvCxnSpPr/>
      </xdr:nvCxnSpPr>
      <xdr:spPr>
        <a:xfrm flipV="1">
          <a:off x="9639300" y="16732450"/>
          <a:ext cx="8382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121568</xdr:rowOff>
    </xdr:from>
    <xdr:to>
      <xdr:col>50</xdr:col>
      <xdr:colOff>114300</xdr:colOff>
      <xdr:row>97</xdr:row>
      <xdr:rowOff>128794</xdr:rowOff>
    </xdr:to>
    <xdr:cxnSp macro="">
      <xdr:nvCxnSpPr>
        <xdr:cNvPr id="476" name="直線コネクタ 475"/>
        <xdr:cNvCxnSpPr/>
      </xdr:nvCxnSpPr>
      <xdr:spPr>
        <a:xfrm flipV="1">
          <a:off x="8750300" y="16752218"/>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122791</xdr:rowOff>
    </xdr:from>
    <xdr:to>
      <xdr:col>45</xdr:col>
      <xdr:colOff>177800</xdr:colOff>
      <xdr:row>97</xdr:row>
      <xdr:rowOff>128794</xdr:rowOff>
    </xdr:to>
    <xdr:cxnSp macro="">
      <xdr:nvCxnSpPr>
        <xdr:cNvPr id="479" name="直線コネクタ 478"/>
        <xdr:cNvCxnSpPr/>
      </xdr:nvCxnSpPr>
      <xdr:spPr>
        <a:xfrm>
          <a:off x="7861300" y="16753441"/>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122791</xdr:rowOff>
    </xdr:from>
    <xdr:to>
      <xdr:col>41</xdr:col>
      <xdr:colOff>50800</xdr:colOff>
      <xdr:row>97</xdr:row>
      <xdr:rowOff>138314</xdr:rowOff>
    </xdr:to>
    <xdr:cxnSp macro="">
      <xdr:nvCxnSpPr>
        <xdr:cNvPr id="482" name="直線コネクタ 481"/>
        <xdr:cNvCxnSpPr/>
      </xdr:nvCxnSpPr>
      <xdr:spPr>
        <a:xfrm flipV="1">
          <a:off x="6972300" y="16753441"/>
          <a:ext cx="8890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51000</xdr:rowOff>
    </xdr:from>
    <xdr:to>
      <xdr:col>55</xdr:col>
      <xdr:colOff>50800</xdr:colOff>
      <xdr:row>97</xdr:row>
      <xdr:rowOff>152600</xdr:rowOff>
    </xdr:to>
    <xdr:sp macro="" textlink="">
      <xdr:nvSpPr>
        <xdr:cNvPr id="492" name="楕円 491"/>
        <xdr:cNvSpPr/>
      </xdr:nvSpPr>
      <xdr:spPr>
        <a:xfrm>
          <a:off x="10426700" y="166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73877</xdr:rowOff>
    </xdr:from>
    <xdr:ext cx="534377" cy="259045"/>
    <xdr:sp macro="" textlink="">
      <xdr:nvSpPr>
        <xdr:cNvPr id="493" name="土木費該当値テキスト"/>
        <xdr:cNvSpPr txBox="1"/>
      </xdr:nvSpPr>
      <xdr:spPr>
        <a:xfrm>
          <a:off x="10528300" y="165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70768</xdr:rowOff>
    </xdr:from>
    <xdr:to>
      <xdr:col>50</xdr:col>
      <xdr:colOff>165100</xdr:colOff>
      <xdr:row>98</xdr:row>
      <xdr:rowOff>918</xdr:rowOff>
    </xdr:to>
    <xdr:sp macro="" textlink="">
      <xdr:nvSpPr>
        <xdr:cNvPr id="494" name="楕円 493"/>
        <xdr:cNvSpPr/>
      </xdr:nvSpPr>
      <xdr:spPr>
        <a:xfrm>
          <a:off x="9588500" y="167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17445</xdr:rowOff>
    </xdr:from>
    <xdr:ext cx="534377" cy="259045"/>
    <xdr:sp macro="" textlink="">
      <xdr:nvSpPr>
        <xdr:cNvPr id="495" name="テキスト ボックス 494"/>
        <xdr:cNvSpPr txBox="1"/>
      </xdr:nvSpPr>
      <xdr:spPr>
        <a:xfrm>
          <a:off x="9372111" y="1647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77994</xdr:rowOff>
    </xdr:from>
    <xdr:to>
      <xdr:col>46</xdr:col>
      <xdr:colOff>38100</xdr:colOff>
      <xdr:row>98</xdr:row>
      <xdr:rowOff>8144</xdr:rowOff>
    </xdr:to>
    <xdr:sp macro="" textlink="">
      <xdr:nvSpPr>
        <xdr:cNvPr id="496" name="楕円 495"/>
        <xdr:cNvSpPr/>
      </xdr:nvSpPr>
      <xdr:spPr>
        <a:xfrm>
          <a:off x="8699500" y="167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24671</xdr:rowOff>
    </xdr:from>
    <xdr:ext cx="534377" cy="259045"/>
    <xdr:sp macro="" textlink="">
      <xdr:nvSpPr>
        <xdr:cNvPr id="497" name="テキスト ボックス 496"/>
        <xdr:cNvSpPr txBox="1"/>
      </xdr:nvSpPr>
      <xdr:spPr>
        <a:xfrm>
          <a:off x="8483111" y="164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71991</xdr:rowOff>
    </xdr:from>
    <xdr:to>
      <xdr:col>41</xdr:col>
      <xdr:colOff>101600</xdr:colOff>
      <xdr:row>98</xdr:row>
      <xdr:rowOff>2141</xdr:rowOff>
    </xdr:to>
    <xdr:sp macro="" textlink="">
      <xdr:nvSpPr>
        <xdr:cNvPr id="498" name="楕円 497"/>
        <xdr:cNvSpPr/>
      </xdr:nvSpPr>
      <xdr:spPr>
        <a:xfrm>
          <a:off x="7810500" y="167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18668</xdr:rowOff>
    </xdr:from>
    <xdr:ext cx="534377" cy="259045"/>
    <xdr:sp macro="" textlink="">
      <xdr:nvSpPr>
        <xdr:cNvPr id="499" name="テキスト ボックス 498"/>
        <xdr:cNvSpPr txBox="1"/>
      </xdr:nvSpPr>
      <xdr:spPr>
        <a:xfrm>
          <a:off x="7594111" y="164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87514</xdr:rowOff>
    </xdr:from>
    <xdr:to>
      <xdr:col>36</xdr:col>
      <xdr:colOff>165100</xdr:colOff>
      <xdr:row>98</xdr:row>
      <xdr:rowOff>17664</xdr:rowOff>
    </xdr:to>
    <xdr:sp macro="" textlink="">
      <xdr:nvSpPr>
        <xdr:cNvPr id="500" name="楕円 499"/>
        <xdr:cNvSpPr/>
      </xdr:nvSpPr>
      <xdr:spPr>
        <a:xfrm>
          <a:off x="6921500" y="167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34191</xdr:rowOff>
    </xdr:from>
    <xdr:ext cx="534377" cy="259045"/>
    <xdr:sp macro="" textlink="">
      <xdr:nvSpPr>
        <xdr:cNvPr id="501" name="テキスト ボックス 500"/>
        <xdr:cNvSpPr txBox="1"/>
      </xdr:nvSpPr>
      <xdr:spPr>
        <a:xfrm>
          <a:off x="6705111" y="1649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53442</xdr:rowOff>
    </xdr:from>
    <xdr:to>
      <xdr:col>85</xdr:col>
      <xdr:colOff>127000</xdr:colOff>
      <xdr:row>39</xdr:row>
      <xdr:rowOff>82359</xdr:rowOff>
    </xdr:to>
    <xdr:cxnSp macro="">
      <xdr:nvCxnSpPr>
        <xdr:cNvPr id="531" name="直線コネクタ 530"/>
        <xdr:cNvCxnSpPr/>
      </xdr:nvCxnSpPr>
      <xdr:spPr>
        <a:xfrm flipV="1">
          <a:off x="15481300" y="6739992"/>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12712</xdr:rowOff>
    </xdr:from>
    <xdr:to>
      <xdr:col>81</xdr:col>
      <xdr:colOff>50800</xdr:colOff>
      <xdr:row>39</xdr:row>
      <xdr:rowOff>82359</xdr:rowOff>
    </xdr:to>
    <xdr:cxnSp macro="">
      <xdr:nvCxnSpPr>
        <xdr:cNvPr id="534" name="直線コネクタ 533"/>
        <xdr:cNvCxnSpPr/>
      </xdr:nvCxnSpPr>
      <xdr:spPr>
        <a:xfrm>
          <a:off x="14592300" y="6699262"/>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12712</xdr:rowOff>
    </xdr:from>
    <xdr:to>
      <xdr:col>76</xdr:col>
      <xdr:colOff>114300</xdr:colOff>
      <xdr:row>39</xdr:row>
      <xdr:rowOff>48260</xdr:rowOff>
    </xdr:to>
    <xdr:cxnSp macro="">
      <xdr:nvCxnSpPr>
        <xdr:cNvPr id="537" name="直線コネクタ 536"/>
        <xdr:cNvCxnSpPr/>
      </xdr:nvCxnSpPr>
      <xdr:spPr>
        <a:xfrm flipV="1">
          <a:off x="13703300" y="6699262"/>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48260</xdr:rowOff>
    </xdr:from>
    <xdr:to>
      <xdr:col>71</xdr:col>
      <xdr:colOff>177800</xdr:colOff>
      <xdr:row>39</xdr:row>
      <xdr:rowOff>64910</xdr:rowOff>
    </xdr:to>
    <xdr:cxnSp macro="">
      <xdr:nvCxnSpPr>
        <xdr:cNvPr id="540" name="直線コネクタ 539"/>
        <xdr:cNvCxnSpPr/>
      </xdr:nvCxnSpPr>
      <xdr:spPr>
        <a:xfrm flipV="1">
          <a:off x="12814300" y="6734810"/>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2642</xdr:rowOff>
    </xdr:from>
    <xdr:to>
      <xdr:col>85</xdr:col>
      <xdr:colOff>177800</xdr:colOff>
      <xdr:row>39</xdr:row>
      <xdr:rowOff>104242</xdr:rowOff>
    </xdr:to>
    <xdr:sp macro="" textlink="">
      <xdr:nvSpPr>
        <xdr:cNvPr id="550" name="楕円 549"/>
        <xdr:cNvSpPr/>
      </xdr:nvSpPr>
      <xdr:spPr>
        <a:xfrm>
          <a:off x="16268700" y="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89019</xdr:rowOff>
    </xdr:from>
    <xdr:ext cx="469744" cy="259045"/>
    <xdr:sp macro="" textlink="">
      <xdr:nvSpPr>
        <xdr:cNvPr id="551" name="消防費該当値テキスト"/>
        <xdr:cNvSpPr txBox="1"/>
      </xdr:nvSpPr>
      <xdr:spPr>
        <a:xfrm>
          <a:off x="16370300" y="66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31559</xdr:rowOff>
    </xdr:from>
    <xdr:to>
      <xdr:col>81</xdr:col>
      <xdr:colOff>101600</xdr:colOff>
      <xdr:row>39</xdr:row>
      <xdr:rowOff>133159</xdr:rowOff>
    </xdr:to>
    <xdr:sp macro="" textlink="">
      <xdr:nvSpPr>
        <xdr:cNvPr id="552" name="楕円 551"/>
        <xdr:cNvSpPr/>
      </xdr:nvSpPr>
      <xdr:spPr>
        <a:xfrm>
          <a:off x="15430500" y="67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124286</xdr:rowOff>
    </xdr:from>
    <xdr:ext cx="469744" cy="259045"/>
    <xdr:sp macro="" textlink="">
      <xdr:nvSpPr>
        <xdr:cNvPr id="553" name="テキスト ボックス 552"/>
        <xdr:cNvSpPr txBox="1"/>
      </xdr:nvSpPr>
      <xdr:spPr>
        <a:xfrm>
          <a:off x="15246428" y="681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133362</xdr:rowOff>
    </xdr:from>
    <xdr:to>
      <xdr:col>76</xdr:col>
      <xdr:colOff>165100</xdr:colOff>
      <xdr:row>39</xdr:row>
      <xdr:rowOff>63512</xdr:rowOff>
    </xdr:to>
    <xdr:sp macro="" textlink="">
      <xdr:nvSpPr>
        <xdr:cNvPr id="554" name="楕円 553"/>
        <xdr:cNvSpPr/>
      </xdr:nvSpPr>
      <xdr:spPr>
        <a:xfrm>
          <a:off x="14541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54639</xdr:rowOff>
    </xdr:from>
    <xdr:ext cx="534377" cy="259045"/>
    <xdr:sp macro="" textlink="">
      <xdr:nvSpPr>
        <xdr:cNvPr id="555" name="テキスト ボックス 554"/>
        <xdr:cNvSpPr txBox="1"/>
      </xdr:nvSpPr>
      <xdr:spPr>
        <a:xfrm>
          <a:off x="14325111" y="67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168910</xdr:rowOff>
    </xdr:from>
    <xdr:to>
      <xdr:col>72</xdr:col>
      <xdr:colOff>38100</xdr:colOff>
      <xdr:row>39</xdr:row>
      <xdr:rowOff>99060</xdr:rowOff>
    </xdr:to>
    <xdr:sp macro="" textlink="">
      <xdr:nvSpPr>
        <xdr:cNvPr id="556" name="楕円 555"/>
        <xdr:cNvSpPr/>
      </xdr:nvSpPr>
      <xdr:spPr>
        <a:xfrm>
          <a:off x="13652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90187</xdr:rowOff>
    </xdr:from>
    <xdr:ext cx="469744" cy="259045"/>
    <xdr:sp macro="" textlink="">
      <xdr:nvSpPr>
        <xdr:cNvPr id="557" name="テキスト ボックス 556"/>
        <xdr:cNvSpPr txBox="1"/>
      </xdr:nvSpPr>
      <xdr:spPr>
        <a:xfrm>
          <a:off x="13468428"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14110</xdr:rowOff>
    </xdr:from>
    <xdr:to>
      <xdr:col>67</xdr:col>
      <xdr:colOff>101600</xdr:colOff>
      <xdr:row>39</xdr:row>
      <xdr:rowOff>115710</xdr:rowOff>
    </xdr:to>
    <xdr:sp macro="" textlink="">
      <xdr:nvSpPr>
        <xdr:cNvPr id="558" name="楕円 557"/>
        <xdr:cNvSpPr/>
      </xdr:nvSpPr>
      <xdr:spPr>
        <a:xfrm>
          <a:off x="12763500" y="67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106837</xdr:rowOff>
    </xdr:from>
    <xdr:ext cx="469744" cy="259045"/>
    <xdr:sp macro="" textlink="">
      <xdr:nvSpPr>
        <xdr:cNvPr id="559" name="テキスト ボックス 558"/>
        <xdr:cNvSpPr txBox="1"/>
      </xdr:nvSpPr>
      <xdr:spPr>
        <a:xfrm>
          <a:off x="12579428" y="679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8614</xdr:rowOff>
    </xdr:from>
    <xdr:to>
      <xdr:col>85</xdr:col>
      <xdr:colOff>127000</xdr:colOff>
      <xdr:row>58</xdr:row>
      <xdr:rowOff>39551</xdr:rowOff>
    </xdr:to>
    <xdr:cxnSp macro="">
      <xdr:nvCxnSpPr>
        <xdr:cNvPr id="591" name="直線コネクタ 590"/>
        <xdr:cNvCxnSpPr/>
      </xdr:nvCxnSpPr>
      <xdr:spPr>
        <a:xfrm>
          <a:off x="15481300" y="9952714"/>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8614</xdr:rowOff>
    </xdr:from>
    <xdr:to>
      <xdr:col>81</xdr:col>
      <xdr:colOff>50800</xdr:colOff>
      <xdr:row>58</xdr:row>
      <xdr:rowOff>152730</xdr:rowOff>
    </xdr:to>
    <xdr:cxnSp macro="">
      <xdr:nvCxnSpPr>
        <xdr:cNvPr id="594" name="直線コネクタ 593"/>
        <xdr:cNvCxnSpPr/>
      </xdr:nvCxnSpPr>
      <xdr:spPr>
        <a:xfrm flipV="1">
          <a:off x="14592300" y="9952714"/>
          <a:ext cx="889000" cy="1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152730</xdr:rowOff>
    </xdr:from>
    <xdr:to>
      <xdr:col>76</xdr:col>
      <xdr:colOff>114300</xdr:colOff>
      <xdr:row>59</xdr:row>
      <xdr:rowOff>14580</xdr:rowOff>
    </xdr:to>
    <xdr:cxnSp macro="">
      <xdr:nvCxnSpPr>
        <xdr:cNvPr id="597" name="直線コネクタ 596"/>
        <xdr:cNvCxnSpPr/>
      </xdr:nvCxnSpPr>
      <xdr:spPr>
        <a:xfrm flipV="1">
          <a:off x="13703300" y="10096830"/>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14580</xdr:rowOff>
    </xdr:from>
    <xdr:to>
      <xdr:col>71</xdr:col>
      <xdr:colOff>177800</xdr:colOff>
      <xdr:row>59</xdr:row>
      <xdr:rowOff>20893</xdr:rowOff>
    </xdr:to>
    <xdr:cxnSp macro="">
      <xdr:nvCxnSpPr>
        <xdr:cNvPr id="600" name="直線コネクタ 599"/>
        <xdr:cNvCxnSpPr/>
      </xdr:nvCxnSpPr>
      <xdr:spPr>
        <a:xfrm flipV="1">
          <a:off x="12814300" y="10130130"/>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160201</xdr:rowOff>
    </xdr:from>
    <xdr:to>
      <xdr:col>85</xdr:col>
      <xdr:colOff>177800</xdr:colOff>
      <xdr:row>58</xdr:row>
      <xdr:rowOff>90351</xdr:rowOff>
    </xdr:to>
    <xdr:sp macro="" textlink="">
      <xdr:nvSpPr>
        <xdr:cNvPr id="610" name="楕円 609"/>
        <xdr:cNvSpPr/>
      </xdr:nvSpPr>
      <xdr:spPr>
        <a:xfrm>
          <a:off x="16268700" y="99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11628</xdr:rowOff>
    </xdr:from>
    <xdr:ext cx="534377" cy="259045"/>
    <xdr:sp macro="" textlink="">
      <xdr:nvSpPr>
        <xdr:cNvPr id="611" name="教育費該当値テキスト"/>
        <xdr:cNvSpPr txBox="1"/>
      </xdr:nvSpPr>
      <xdr:spPr>
        <a:xfrm>
          <a:off x="16370300" y="97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129264</xdr:rowOff>
    </xdr:from>
    <xdr:to>
      <xdr:col>81</xdr:col>
      <xdr:colOff>101600</xdr:colOff>
      <xdr:row>58</xdr:row>
      <xdr:rowOff>59414</xdr:rowOff>
    </xdr:to>
    <xdr:sp macro="" textlink="">
      <xdr:nvSpPr>
        <xdr:cNvPr id="612" name="楕円 611"/>
        <xdr:cNvSpPr/>
      </xdr:nvSpPr>
      <xdr:spPr>
        <a:xfrm>
          <a:off x="15430500" y="99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75941</xdr:rowOff>
    </xdr:from>
    <xdr:ext cx="534377" cy="259045"/>
    <xdr:sp macro="" textlink="">
      <xdr:nvSpPr>
        <xdr:cNvPr id="613" name="テキスト ボックス 612"/>
        <xdr:cNvSpPr txBox="1"/>
      </xdr:nvSpPr>
      <xdr:spPr>
        <a:xfrm>
          <a:off x="15214111" y="967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101930</xdr:rowOff>
    </xdr:from>
    <xdr:to>
      <xdr:col>76</xdr:col>
      <xdr:colOff>165100</xdr:colOff>
      <xdr:row>59</xdr:row>
      <xdr:rowOff>32080</xdr:rowOff>
    </xdr:to>
    <xdr:sp macro="" textlink="">
      <xdr:nvSpPr>
        <xdr:cNvPr id="614" name="楕円 613"/>
        <xdr:cNvSpPr/>
      </xdr:nvSpPr>
      <xdr:spPr>
        <a:xfrm>
          <a:off x="14541500" y="100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23207</xdr:rowOff>
    </xdr:from>
    <xdr:ext cx="534377" cy="259045"/>
    <xdr:sp macro="" textlink="">
      <xdr:nvSpPr>
        <xdr:cNvPr id="615" name="テキスト ボックス 614"/>
        <xdr:cNvSpPr txBox="1"/>
      </xdr:nvSpPr>
      <xdr:spPr>
        <a:xfrm>
          <a:off x="14325111" y="101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135230</xdr:rowOff>
    </xdr:from>
    <xdr:to>
      <xdr:col>72</xdr:col>
      <xdr:colOff>38100</xdr:colOff>
      <xdr:row>59</xdr:row>
      <xdr:rowOff>65380</xdr:rowOff>
    </xdr:to>
    <xdr:sp macro="" textlink="">
      <xdr:nvSpPr>
        <xdr:cNvPr id="616" name="楕円 615"/>
        <xdr:cNvSpPr/>
      </xdr:nvSpPr>
      <xdr:spPr>
        <a:xfrm>
          <a:off x="13652500" y="100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56507</xdr:rowOff>
    </xdr:from>
    <xdr:ext cx="534377" cy="259045"/>
    <xdr:sp macro="" textlink="">
      <xdr:nvSpPr>
        <xdr:cNvPr id="617" name="テキスト ボックス 616"/>
        <xdr:cNvSpPr txBox="1"/>
      </xdr:nvSpPr>
      <xdr:spPr>
        <a:xfrm>
          <a:off x="13436111" y="101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141543</xdr:rowOff>
    </xdr:from>
    <xdr:to>
      <xdr:col>67</xdr:col>
      <xdr:colOff>101600</xdr:colOff>
      <xdr:row>59</xdr:row>
      <xdr:rowOff>71693</xdr:rowOff>
    </xdr:to>
    <xdr:sp macro="" textlink="">
      <xdr:nvSpPr>
        <xdr:cNvPr id="618" name="楕円 617"/>
        <xdr:cNvSpPr/>
      </xdr:nvSpPr>
      <xdr:spPr>
        <a:xfrm>
          <a:off x="12763500" y="100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62820</xdr:rowOff>
    </xdr:from>
    <xdr:ext cx="534377" cy="259045"/>
    <xdr:sp macro="" textlink="">
      <xdr:nvSpPr>
        <xdr:cNvPr id="619" name="テキスト ボックス 618"/>
        <xdr:cNvSpPr txBox="1"/>
      </xdr:nvSpPr>
      <xdr:spPr>
        <a:xfrm>
          <a:off x="12547111" y="101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43041</xdr:rowOff>
    </xdr:from>
    <xdr:to>
      <xdr:col>85</xdr:col>
      <xdr:colOff>127000</xdr:colOff>
      <xdr:row>79</xdr:row>
      <xdr:rowOff>43273</xdr:rowOff>
    </xdr:to>
    <xdr:cxnSp macro="">
      <xdr:nvCxnSpPr>
        <xdr:cNvPr id="648" name="直線コネクタ 647"/>
        <xdr:cNvCxnSpPr/>
      </xdr:nvCxnSpPr>
      <xdr:spPr>
        <a:xfrm flipV="1">
          <a:off x="15481300" y="13587591"/>
          <a:ext cx="8382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43273</xdr:rowOff>
    </xdr:from>
    <xdr:to>
      <xdr:col>81</xdr:col>
      <xdr:colOff>50800</xdr:colOff>
      <xdr:row>79</xdr:row>
      <xdr:rowOff>44385</xdr:rowOff>
    </xdr:to>
    <xdr:cxnSp macro="">
      <xdr:nvCxnSpPr>
        <xdr:cNvPr id="651" name="直線コネクタ 650"/>
        <xdr:cNvCxnSpPr/>
      </xdr:nvCxnSpPr>
      <xdr:spPr>
        <a:xfrm flipV="1">
          <a:off x="14592300" y="13587823"/>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43802</xdr:rowOff>
    </xdr:from>
    <xdr:to>
      <xdr:col>76</xdr:col>
      <xdr:colOff>114300</xdr:colOff>
      <xdr:row>79</xdr:row>
      <xdr:rowOff>44385</xdr:rowOff>
    </xdr:to>
    <xdr:cxnSp macro="">
      <xdr:nvCxnSpPr>
        <xdr:cNvPr id="654" name="直線コネクタ 653"/>
        <xdr:cNvCxnSpPr/>
      </xdr:nvCxnSpPr>
      <xdr:spPr>
        <a:xfrm>
          <a:off x="13703300" y="1358835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43802</xdr:rowOff>
    </xdr:from>
    <xdr:to>
      <xdr:col>71</xdr:col>
      <xdr:colOff>177800</xdr:colOff>
      <xdr:row>79</xdr:row>
      <xdr:rowOff>44092</xdr:rowOff>
    </xdr:to>
    <xdr:cxnSp macro="">
      <xdr:nvCxnSpPr>
        <xdr:cNvPr id="657" name="直線コネクタ 656"/>
        <xdr:cNvCxnSpPr/>
      </xdr:nvCxnSpPr>
      <xdr:spPr>
        <a:xfrm flipV="1">
          <a:off x="12814300" y="13588352"/>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163691</xdr:rowOff>
    </xdr:from>
    <xdr:to>
      <xdr:col>85</xdr:col>
      <xdr:colOff>177800</xdr:colOff>
      <xdr:row>79</xdr:row>
      <xdr:rowOff>93841</xdr:rowOff>
    </xdr:to>
    <xdr:sp macro="" textlink="">
      <xdr:nvSpPr>
        <xdr:cNvPr id="667" name="楕円 666"/>
        <xdr:cNvSpPr/>
      </xdr:nvSpPr>
      <xdr:spPr>
        <a:xfrm>
          <a:off x="162687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163923</xdr:rowOff>
    </xdr:from>
    <xdr:to>
      <xdr:col>81</xdr:col>
      <xdr:colOff>101600</xdr:colOff>
      <xdr:row>79</xdr:row>
      <xdr:rowOff>94073</xdr:rowOff>
    </xdr:to>
    <xdr:sp macro="" textlink="">
      <xdr:nvSpPr>
        <xdr:cNvPr id="669" name="楕円 668"/>
        <xdr:cNvSpPr/>
      </xdr:nvSpPr>
      <xdr:spPr>
        <a:xfrm>
          <a:off x="15430500" y="135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85200</xdr:rowOff>
    </xdr:from>
    <xdr:ext cx="378565" cy="259045"/>
    <xdr:sp macro="" textlink="">
      <xdr:nvSpPr>
        <xdr:cNvPr id="670" name="テキスト ボックス 669"/>
        <xdr:cNvSpPr txBox="1"/>
      </xdr:nvSpPr>
      <xdr:spPr>
        <a:xfrm>
          <a:off x="15292017" y="1362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165035</xdr:rowOff>
    </xdr:from>
    <xdr:to>
      <xdr:col>76</xdr:col>
      <xdr:colOff>165100</xdr:colOff>
      <xdr:row>79</xdr:row>
      <xdr:rowOff>95185</xdr:rowOff>
    </xdr:to>
    <xdr:sp macro="" textlink="">
      <xdr:nvSpPr>
        <xdr:cNvPr id="671" name="楕円 670"/>
        <xdr:cNvSpPr/>
      </xdr:nvSpPr>
      <xdr:spPr>
        <a:xfrm>
          <a:off x="14541500" y="135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86312</xdr:rowOff>
    </xdr:from>
    <xdr:ext cx="313932" cy="259045"/>
    <xdr:sp macro="" textlink="">
      <xdr:nvSpPr>
        <xdr:cNvPr id="672" name="テキスト ボックス 671"/>
        <xdr:cNvSpPr txBox="1"/>
      </xdr:nvSpPr>
      <xdr:spPr>
        <a:xfrm>
          <a:off x="14435333" y="13630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164452</xdr:rowOff>
    </xdr:from>
    <xdr:to>
      <xdr:col>72</xdr:col>
      <xdr:colOff>38100</xdr:colOff>
      <xdr:row>79</xdr:row>
      <xdr:rowOff>94602</xdr:rowOff>
    </xdr:to>
    <xdr:sp macro="" textlink="">
      <xdr:nvSpPr>
        <xdr:cNvPr id="673" name="楕円 672"/>
        <xdr:cNvSpPr/>
      </xdr:nvSpPr>
      <xdr:spPr>
        <a:xfrm>
          <a:off x="13652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85729</xdr:rowOff>
    </xdr:from>
    <xdr:ext cx="378565" cy="259045"/>
    <xdr:sp macro="" textlink="">
      <xdr:nvSpPr>
        <xdr:cNvPr id="674" name="テキスト ボックス 673"/>
        <xdr:cNvSpPr txBox="1"/>
      </xdr:nvSpPr>
      <xdr:spPr>
        <a:xfrm>
          <a:off x="13514017" y="1363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164742</xdr:rowOff>
    </xdr:from>
    <xdr:to>
      <xdr:col>67</xdr:col>
      <xdr:colOff>101600</xdr:colOff>
      <xdr:row>79</xdr:row>
      <xdr:rowOff>94892</xdr:rowOff>
    </xdr:to>
    <xdr:sp macro="" textlink="">
      <xdr:nvSpPr>
        <xdr:cNvPr id="675" name="楕円 674"/>
        <xdr:cNvSpPr/>
      </xdr:nvSpPr>
      <xdr:spPr>
        <a:xfrm>
          <a:off x="127635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86019</xdr:rowOff>
    </xdr:from>
    <xdr:ext cx="313932" cy="259045"/>
    <xdr:sp macro="" textlink="">
      <xdr:nvSpPr>
        <xdr:cNvPr id="676" name="テキスト ボックス 675"/>
        <xdr:cNvSpPr txBox="1"/>
      </xdr:nvSpPr>
      <xdr:spPr>
        <a:xfrm>
          <a:off x="12657333" y="1363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13932</xdr:rowOff>
    </xdr:from>
    <xdr:to>
      <xdr:col>85</xdr:col>
      <xdr:colOff>127000</xdr:colOff>
      <xdr:row>97</xdr:row>
      <xdr:rowOff>17120</xdr:rowOff>
    </xdr:to>
    <xdr:cxnSp macro="">
      <xdr:nvCxnSpPr>
        <xdr:cNvPr id="705" name="直線コネクタ 704"/>
        <xdr:cNvCxnSpPr/>
      </xdr:nvCxnSpPr>
      <xdr:spPr>
        <a:xfrm>
          <a:off x="15481300" y="16644582"/>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13932</xdr:rowOff>
    </xdr:from>
    <xdr:to>
      <xdr:col>81</xdr:col>
      <xdr:colOff>50800</xdr:colOff>
      <xdr:row>97</xdr:row>
      <xdr:rowOff>30823</xdr:rowOff>
    </xdr:to>
    <xdr:cxnSp macro="">
      <xdr:nvCxnSpPr>
        <xdr:cNvPr id="708" name="直線コネクタ 707"/>
        <xdr:cNvCxnSpPr/>
      </xdr:nvCxnSpPr>
      <xdr:spPr>
        <a:xfrm flipV="1">
          <a:off x="14592300" y="1664458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30823</xdr:rowOff>
    </xdr:from>
    <xdr:to>
      <xdr:col>76</xdr:col>
      <xdr:colOff>114300</xdr:colOff>
      <xdr:row>97</xdr:row>
      <xdr:rowOff>55384</xdr:rowOff>
    </xdr:to>
    <xdr:cxnSp macro="">
      <xdr:nvCxnSpPr>
        <xdr:cNvPr id="711" name="直線コネクタ 710"/>
        <xdr:cNvCxnSpPr/>
      </xdr:nvCxnSpPr>
      <xdr:spPr>
        <a:xfrm flipV="1">
          <a:off x="13703300" y="16661473"/>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44438</xdr:rowOff>
    </xdr:from>
    <xdr:to>
      <xdr:col>71</xdr:col>
      <xdr:colOff>177800</xdr:colOff>
      <xdr:row>97</xdr:row>
      <xdr:rowOff>55384</xdr:rowOff>
    </xdr:to>
    <xdr:cxnSp macro="">
      <xdr:nvCxnSpPr>
        <xdr:cNvPr id="714" name="直線コネクタ 713"/>
        <xdr:cNvCxnSpPr/>
      </xdr:nvCxnSpPr>
      <xdr:spPr>
        <a:xfrm>
          <a:off x="12814300" y="16675088"/>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137770</xdr:rowOff>
    </xdr:from>
    <xdr:to>
      <xdr:col>85</xdr:col>
      <xdr:colOff>177800</xdr:colOff>
      <xdr:row>97</xdr:row>
      <xdr:rowOff>67920</xdr:rowOff>
    </xdr:to>
    <xdr:sp macro="" textlink="">
      <xdr:nvSpPr>
        <xdr:cNvPr id="724" name="楕円 723"/>
        <xdr:cNvSpPr/>
      </xdr:nvSpPr>
      <xdr:spPr>
        <a:xfrm>
          <a:off x="16268700" y="165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116197</xdr:rowOff>
    </xdr:from>
    <xdr:ext cx="534377" cy="259045"/>
    <xdr:sp macro="" textlink="">
      <xdr:nvSpPr>
        <xdr:cNvPr id="725" name="公債費該当値テキスト"/>
        <xdr:cNvSpPr txBox="1"/>
      </xdr:nvSpPr>
      <xdr:spPr>
        <a:xfrm>
          <a:off x="16370300" y="165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134582</xdr:rowOff>
    </xdr:from>
    <xdr:to>
      <xdr:col>81</xdr:col>
      <xdr:colOff>101600</xdr:colOff>
      <xdr:row>97</xdr:row>
      <xdr:rowOff>64732</xdr:rowOff>
    </xdr:to>
    <xdr:sp macro="" textlink="">
      <xdr:nvSpPr>
        <xdr:cNvPr id="726" name="楕円 725"/>
        <xdr:cNvSpPr/>
      </xdr:nvSpPr>
      <xdr:spPr>
        <a:xfrm>
          <a:off x="15430500" y="165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55859</xdr:rowOff>
    </xdr:from>
    <xdr:ext cx="534377" cy="259045"/>
    <xdr:sp macro="" textlink="">
      <xdr:nvSpPr>
        <xdr:cNvPr id="727" name="テキスト ボックス 726"/>
        <xdr:cNvSpPr txBox="1"/>
      </xdr:nvSpPr>
      <xdr:spPr>
        <a:xfrm>
          <a:off x="15214111" y="166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151473</xdr:rowOff>
    </xdr:from>
    <xdr:to>
      <xdr:col>76</xdr:col>
      <xdr:colOff>165100</xdr:colOff>
      <xdr:row>97</xdr:row>
      <xdr:rowOff>81623</xdr:rowOff>
    </xdr:to>
    <xdr:sp macro="" textlink="">
      <xdr:nvSpPr>
        <xdr:cNvPr id="728" name="楕円 727"/>
        <xdr:cNvSpPr/>
      </xdr:nvSpPr>
      <xdr:spPr>
        <a:xfrm>
          <a:off x="14541500" y="166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72750</xdr:rowOff>
    </xdr:from>
    <xdr:ext cx="534377" cy="259045"/>
    <xdr:sp macro="" textlink="">
      <xdr:nvSpPr>
        <xdr:cNvPr id="729" name="テキスト ボックス 728"/>
        <xdr:cNvSpPr txBox="1"/>
      </xdr:nvSpPr>
      <xdr:spPr>
        <a:xfrm>
          <a:off x="14325111" y="1670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4584</xdr:rowOff>
    </xdr:from>
    <xdr:to>
      <xdr:col>72</xdr:col>
      <xdr:colOff>38100</xdr:colOff>
      <xdr:row>97</xdr:row>
      <xdr:rowOff>106184</xdr:rowOff>
    </xdr:to>
    <xdr:sp macro="" textlink="">
      <xdr:nvSpPr>
        <xdr:cNvPr id="730" name="楕円 729"/>
        <xdr:cNvSpPr/>
      </xdr:nvSpPr>
      <xdr:spPr>
        <a:xfrm>
          <a:off x="136525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97311</xdr:rowOff>
    </xdr:from>
    <xdr:ext cx="534377" cy="259045"/>
    <xdr:sp macro="" textlink="">
      <xdr:nvSpPr>
        <xdr:cNvPr id="731" name="テキスト ボックス 730"/>
        <xdr:cNvSpPr txBox="1"/>
      </xdr:nvSpPr>
      <xdr:spPr>
        <a:xfrm>
          <a:off x="13436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165088</xdr:rowOff>
    </xdr:from>
    <xdr:to>
      <xdr:col>67</xdr:col>
      <xdr:colOff>101600</xdr:colOff>
      <xdr:row>97</xdr:row>
      <xdr:rowOff>95238</xdr:rowOff>
    </xdr:to>
    <xdr:sp macro="" textlink="">
      <xdr:nvSpPr>
        <xdr:cNvPr id="732" name="楕円 731"/>
        <xdr:cNvSpPr/>
      </xdr:nvSpPr>
      <xdr:spPr>
        <a:xfrm>
          <a:off x="12763500" y="166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86365</xdr:rowOff>
    </xdr:from>
    <xdr:ext cx="534377" cy="259045"/>
    <xdr:sp macro="" textlink="">
      <xdr:nvSpPr>
        <xdr:cNvPr id="733" name="テキスト ボックス 732"/>
        <xdr:cNvSpPr txBox="1"/>
      </xdr:nvSpPr>
      <xdr:spPr>
        <a:xfrm>
          <a:off x="12547111" y="167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土木費の金額が類似団体平均よりも高いのは、時津中央第２土地区画整理事業や西時津左底線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野田工区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事業、子々川日並線道路事業など、大型のインフラ整備工事を進めているためである。商工費については、平成２９年度にピークとなり３０年度から減少に転じたが、これはふるさと納税事業費の増減が主な要因となっている。教育費は、平成３０年度に時津北小学校屋内運動場改築工事、令和元年度に町立小中学校空調設備設置事などの大規模事業を行ったため、類似団体を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財政調整基金は平成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年度以降微増となっている。実質収支額はおおむね横ばいとなっていたが、平成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年度・令和元年度は前年度より減少した。実質単年度収支は、平成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年度は黒字であったが、平成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年度・令和元年度は赤字となった。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前年度と今年度いずれも全会計が黒字となった。</a:t>
          </a:r>
        </a:p>
        <a:p>
          <a:r>
            <a:rPr kumimoji="1" lang="ja-JP" altLang="en-US" sz="1400">
              <a:solidFill>
                <a:sysClr val="windowText" lastClr="000000"/>
              </a:solidFill>
              <a:latin typeface="ＭＳ ゴシック" pitchFamily="49" charset="-128"/>
              <a:ea typeface="ＭＳ ゴシック" pitchFamily="49" charset="-128"/>
            </a:rPr>
            <a:t>　標準財政規模に対する比率は、平成２７年度以降水道事業会計が最も高く、次いで下水道事業会計、一般会計と続いている。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0849;&#26377;&#12501;&#12457;&#12523;&#12480;/030%20&#20225;&#30011;&#36001;&#25919;&#35506;/05e-&#12461;&#12515;&#12499;&#12493;&#12483;&#12488;&#65295;&#20196;&#21644;3&#24180;&#24230;&#20225;&#30011;&#36001;&#25919;&#35506;/450&#27770;&#31639;&#32113;&#35336;/372&#20304;&#34276;&#65295;&#27770;&#31639;&#32113;&#35336;/020&#35519;&#26619;&#12539;&#20381;&#38972;&#65295;&#27770;&#31639;&#32113;&#35336;/08R1&#24180;&#24230;&#12288;&#36001;&#25919;&#29366;&#27841;&#36039;&#26009;&#38598;/2021-09-28%20&#30476;&#23451;&#22238;&#31572;/&#12304;&#36001;&#25919;&#29366;&#27841;&#36039;&#26009;&#38598;&#12305;_423084_&#26178;&#2794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51.2</v>
          </cell>
          <cell r="CF53">
            <v>53.9</v>
          </cell>
          <cell r="CN53">
            <v>55.2</v>
          </cell>
          <cell r="CV53">
            <v>56.4</v>
          </cell>
        </row>
        <row r="55">
          <cell r="AN55" t="str">
            <v>類似団体内平均値</v>
          </cell>
          <cell r="BX55">
            <v>21</v>
          </cell>
          <cell r="CF55">
            <v>20.2</v>
          </cell>
          <cell r="CN55">
            <v>18.3</v>
          </cell>
          <cell r="CV55">
            <v>20.3</v>
          </cell>
        </row>
        <row r="57">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0.6</v>
          </cell>
          <cell r="BX75">
            <v>0.1</v>
          </cell>
          <cell r="CF75">
            <v>1</v>
          </cell>
          <cell r="CN75">
            <v>2.9</v>
          </cell>
          <cell r="CV75">
            <v>4.0999999999999996</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12302137</v>
      </c>
      <c r="BO4" s="424"/>
      <c r="BP4" s="424"/>
      <c r="BQ4" s="424"/>
      <c r="BR4" s="424"/>
      <c r="BS4" s="424"/>
      <c r="BT4" s="424"/>
      <c r="BU4" s="425"/>
      <c r="BV4" s="423">
        <v>12200444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5.6</v>
      </c>
      <c r="CU4" s="608"/>
      <c r="CV4" s="608"/>
      <c r="CW4" s="608"/>
      <c r="CX4" s="608"/>
      <c r="CY4" s="608"/>
      <c r="CZ4" s="608"/>
      <c r="DA4" s="609"/>
      <c r="DB4" s="607">
        <v>6.3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11698936</v>
      </c>
      <c r="BO5" s="429"/>
      <c r="BP5" s="429"/>
      <c r="BQ5" s="429"/>
      <c r="BR5" s="429"/>
      <c r="BS5" s="429"/>
      <c r="BT5" s="429"/>
      <c r="BU5" s="430"/>
      <c r="BV5" s="428">
        <v>11503769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v>
      </c>
      <c r="CU5" s="399"/>
      <c r="CV5" s="399"/>
      <c r="CW5" s="399"/>
      <c r="CX5" s="399"/>
      <c r="CY5" s="399"/>
      <c r="CZ5" s="399"/>
      <c r="DA5" s="400"/>
      <c r="DB5" s="398">
        <v>93.3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603201</v>
      </c>
      <c r="BO6" s="429"/>
      <c r="BP6" s="429"/>
      <c r="BQ6" s="429"/>
      <c r="BR6" s="429"/>
      <c r="BS6" s="429"/>
      <c r="BT6" s="429"/>
      <c r="BU6" s="430"/>
      <c r="BV6" s="428">
        <v>696675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99.6</v>
      </c>
      <c r="CU6" s="582"/>
      <c r="CV6" s="582"/>
      <c r="CW6" s="582"/>
      <c r="CX6" s="582"/>
      <c r="CY6" s="582"/>
      <c r="CZ6" s="582"/>
      <c r="DA6" s="583"/>
      <c r="DB6" s="581">
        <v>99.6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274123</v>
      </c>
      <c r="BO7" s="429"/>
      <c r="BP7" s="429"/>
      <c r="BQ7" s="429"/>
      <c r="BR7" s="429"/>
      <c r="BS7" s="429"/>
      <c r="BT7" s="429"/>
      <c r="BU7" s="430"/>
      <c r="BV7" s="428">
        <v>324983</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5910922</v>
      </c>
      <c r="CU7" s="429"/>
      <c r="CV7" s="429"/>
      <c r="CW7" s="429"/>
      <c r="CX7" s="429"/>
      <c r="CY7" s="429"/>
      <c r="CZ7" s="429"/>
      <c r="DA7" s="430"/>
      <c r="DB7" s="428">
        <v>5912585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329078</v>
      </c>
      <c r="BO8" s="429"/>
      <c r="BP8" s="429"/>
      <c r="BQ8" s="429"/>
      <c r="BR8" s="429"/>
      <c r="BS8" s="429"/>
      <c r="BT8" s="429"/>
      <c r="BU8" s="430"/>
      <c r="BV8" s="428">
        <v>371692</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0.72</v>
      </c>
      <c r="CU8" s="542"/>
      <c r="CV8" s="542"/>
      <c r="CW8" s="542"/>
      <c r="CX8" s="542"/>
      <c r="CY8" s="542"/>
      <c r="CZ8" s="542"/>
      <c r="DA8" s="543"/>
      <c r="DB8" s="541">
        <v>0.72</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29804</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102</v>
      </c>
      <c r="AV9" s="486"/>
      <c r="AW9" s="486"/>
      <c r="AX9" s="486"/>
      <c r="AY9" s="408" t="s">
        <v>117</v>
      </c>
      <c r="AZ9" s="409"/>
      <c r="BA9" s="409"/>
      <c r="BB9" s="409"/>
      <c r="BC9" s="409"/>
      <c r="BD9" s="409"/>
      <c r="BE9" s="409"/>
      <c r="BF9" s="409"/>
      <c r="BG9" s="409"/>
      <c r="BH9" s="409"/>
      <c r="BI9" s="409"/>
      <c r="BJ9" s="409"/>
      <c r="BK9" s="409"/>
      <c r="BL9" s="409"/>
      <c r="BM9" s="410"/>
      <c r="BN9" s="428">
        <v>-42614</v>
      </c>
      <c r="BO9" s="429"/>
      <c r="BP9" s="429"/>
      <c r="BQ9" s="429"/>
      <c r="BR9" s="429"/>
      <c r="BS9" s="429"/>
      <c r="BT9" s="429"/>
      <c r="BU9" s="430"/>
      <c r="BV9" s="428">
        <v>-49314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11.6</v>
      </c>
      <c r="CU9" s="399"/>
      <c r="CV9" s="399"/>
      <c r="CW9" s="399"/>
      <c r="CX9" s="399"/>
      <c r="CY9" s="399"/>
      <c r="CZ9" s="399"/>
      <c r="DA9" s="400"/>
      <c r="DB9" s="398">
        <v>11.4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30110</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48</v>
      </c>
      <c r="BO10" s="429"/>
      <c r="BP10" s="429"/>
      <c r="BQ10" s="429"/>
      <c r="BR10" s="429"/>
      <c r="BS10" s="429"/>
      <c r="BT10" s="429"/>
      <c r="BU10" s="430"/>
      <c r="BV10" s="428">
        <v>96</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29807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29478</v>
      </c>
      <c r="S13" s="532"/>
      <c r="T13" s="532"/>
      <c r="U13" s="532"/>
      <c r="V13" s="533"/>
      <c r="W13" s="519" t="s">
        <v>140</v>
      </c>
      <c r="X13" s="441"/>
      <c r="Y13" s="441"/>
      <c r="Z13" s="441"/>
      <c r="AA13" s="441"/>
      <c r="AB13" s="442"/>
      <c r="AC13" s="404">
        <v>323</v>
      </c>
      <c r="AD13" s="405"/>
      <c r="AE13" s="405"/>
      <c r="AF13" s="405"/>
      <c r="AG13" s="406"/>
      <c r="AH13" s="404">
        <v>341</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-42566</v>
      </c>
      <c r="BO13" s="429"/>
      <c r="BP13" s="429"/>
      <c r="BQ13" s="429"/>
      <c r="BR13" s="429"/>
      <c r="BS13" s="429"/>
      <c r="BT13" s="429"/>
      <c r="BU13" s="430"/>
      <c r="BV13" s="428">
        <v>-49218</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4.0999999999999996</v>
      </c>
      <c r="CU13" s="399"/>
      <c r="CV13" s="399"/>
      <c r="CW13" s="399"/>
      <c r="CX13" s="399"/>
      <c r="CY13" s="399"/>
      <c r="CZ13" s="399"/>
      <c r="DA13" s="400"/>
      <c r="DB13" s="398">
        <v>2.9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30019</v>
      </c>
      <c r="S14" s="532"/>
      <c r="T14" s="532"/>
      <c r="U14" s="532"/>
      <c r="V14" s="533"/>
      <c r="W14" s="534"/>
      <c r="X14" s="444"/>
      <c r="Y14" s="444"/>
      <c r="Z14" s="444"/>
      <c r="AA14" s="444"/>
      <c r="AB14" s="445"/>
      <c r="AC14" s="524">
        <v>2.2999999999999998</v>
      </c>
      <c r="AD14" s="525"/>
      <c r="AE14" s="525"/>
      <c r="AF14" s="525"/>
      <c r="AG14" s="526"/>
      <c r="AH14" s="524">
        <v>2.5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29696</v>
      </c>
      <c r="S15" s="532"/>
      <c r="T15" s="532"/>
      <c r="U15" s="532"/>
      <c r="V15" s="533"/>
      <c r="W15" s="519" t="s">
        <v>147</v>
      </c>
      <c r="X15" s="441"/>
      <c r="Y15" s="441"/>
      <c r="Z15" s="441"/>
      <c r="AA15" s="441"/>
      <c r="AB15" s="442"/>
      <c r="AC15" s="404">
        <v>3209</v>
      </c>
      <c r="AD15" s="405"/>
      <c r="AE15" s="405"/>
      <c r="AF15" s="405"/>
      <c r="AG15" s="406"/>
      <c r="AH15" s="404">
        <v>3183</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3359469</v>
      </c>
      <c r="BO15" s="424"/>
      <c r="BP15" s="424"/>
      <c r="BQ15" s="424"/>
      <c r="BR15" s="424"/>
      <c r="BS15" s="424"/>
      <c r="BT15" s="424"/>
      <c r="BU15" s="425"/>
      <c r="BV15" s="423">
        <v>3350461</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23.3</v>
      </c>
      <c r="AD16" s="525"/>
      <c r="AE16" s="525"/>
      <c r="AF16" s="525"/>
      <c r="AG16" s="526"/>
      <c r="AH16" s="524">
        <v>23.1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4673416</v>
      </c>
      <c r="BO16" s="429"/>
      <c r="BP16" s="429"/>
      <c r="BQ16" s="429"/>
      <c r="BR16" s="429"/>
      <c r="BS16" s="429"/>
      <c r="BT16" s="429"/>
      <c r="BU16" s="430"/>
      <c r="BV16" s="428">
        <v>4630777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151</v>
      </c>
      <c r="S17" s="517"/>
      <c r="T17" s="517"/>
      <c r="U17" s="517"/>
      <c r="V17" s="518"/>
      <c r="W17" s="519" t="s">
        <v>154</v>
      </c>
      <c r="X17" s="441"/>
      <c r="Y17" s="441"/>
      <c r="Z17" s="441"/>
      <c r="AA17" s="441"/>
      <c r="AB17" s="442"/>
      <c r="AC17" s="404">
        <v>10255</v>
      </c>
      <c r="AD17" s="405"/>
      <c r="AE17" s="405"/>
      <c r="AF17" s="405"/>
      <c r="AG17" s="406"/>
      <c r="AH17" s="404">
        <v>10236</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4284155</v>
      </c>
      <c r="BO17" s="429"/>
      <c r="BP17" s="429"/>
      <c r="BQ17" s="429"/>
      <c r="BR17" s="429"/>
      <c r="BS17" s="429"/>
      <c r="BT17" s="429"/>
      <c r="BU17" s="430"/>
      <c r="BV17" s="428">
        <v>4276296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20.94</v>
      </c>
      <c r="M18" s="493"/>
      <c r="N18" s="493"/>
      <c r="O18" s="493"/>
      <c r="P18" s="493"/>
      <c r="Q18" s="493"/>
      <c r="R18" s="494"/>
      <c r="S18" s="494"/>
      <c r="T18" s="494"/>
      <c r="U18" s="494"/>
      <c r="V18" s="495"/>
      <c r="W18" s="509"/>
      <c r="X18" s="510"/>
      <c r="Y18" s="510"/>
      <c r="Z18" s="510"/>
      <c r="AA18" s="510"/>
      <c r="AB18" s="520"/>
      <c r="AC18" s="392">
        <v>74.400000000000006</v>
      </c>
      <c r="AD18" s="393"/>
      <c r="AE18" s="393"/>
      <c r="AF18" s="393"/>
      <c r="AG18" s="496"/>
      <c r="AH18" s="392">
        <v>74.400000000000006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5652258</v>
      </c>
      <c r="BO18" s="429"/>
      <c r="BP18" s="429"/>
      <c r="BQ18" s="429"/>
      <c r="BR18" s="429"/>
      <c r="BS18" s="429"/>
      <c r="BT18" s="429"/>
      <c r="BU18" s="430"/>
      <c r="BV18" s="428">
        <v>5545267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1423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7378503</v>
      </c>
      <c r="BO19" s="429"/>
      <c r="BP19" s="429"/>
      <c r="BQ19" s="429"/>
      <c r="BR19" s="429"/>
      <c r="BS19" s="429"/>
      <c r="BT19" s="429"/>
      <c r="BU19" s="430"/>
      <c r="BV19" s="428">
        <v>7564486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11137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10183784</v>
      </c>
      <c r="BO23" s="429"/>
      <c r="BP23" s="429"/>
      <c r="BQ23" s="429"/>
      <c r="BR23" s="429"/>
      <c r="BS23" s="429"/>
      <c r="BT23" s="429"/>
      <c r="BU23" s="430"/>
      <c r="BV23" s="428">
        <v>9678601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8350</v>
      </c>
      <c r="R24" s="405"/>
      <c r="S24" s="405"/>
      <c r="T24" s="405"/>
      <c r="U24" s="405"/>
      <c r="V24" s="406"/>
      <c r="W24" s="470"/>
      <c r="X24" s="461"/>
      <c r="Y24" s="462"/>
      <c r="Z24" s="401" t="s">
        <v>170</v>
      </c>
      <c r="AA24" s="402"/>
      <c r="AB24" s="402"/>
      <c r="AC24" s="402"/>
      <c r="AD24" s="402"/>
      <c r="AE24" s="402"/>
      <c r="AF24" s="402"/>
      <c r="AG24" s="403"/>
      <c r="AH24" s="404">
        <v>141</v>
      </c>
      <c r="AI24" s="405"/>
      <c r="AJ24" s="405"/>
      <c r="AK24" s="405"/>
      <c r="AL24" s="406"/>
      <c r="AM24" s="404">
        <v>444855</v>
      </c>
      <c r="AN24" s="405"/>
      <c r="AO24" s="405"/>
      <c r="AP24" s="405"/>
      <c r="AQ24" s="405"/>
      <c r="AR24" s="406"/>
      <c r="AS24" s="404">
        <v>3155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9566144</v>
      </c>
      <c r="BO24" s="429"/>
      <c r="BP24" s="429"/>
      <c r="BQ24" s="429"/>
      <c r="BR24" s="429"/>
      <c r="BS24" s="429"/>
      <c r="BT24" s="429"/>
      <c r="BU24" s="430"/>
      <c r="BV24" s="428">
        <v>9589631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6760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138</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1278968</v>
      </c>
      <c r="BO25" s="424"/>
      <c r="BP25" s="424"/>
      <c r="BQ25" s="424"/>
      <c r="BR25" s="424"/>
      <c r="BS25" s="424"/>
      <c r="BT25" s="424"/>
      <c r="BU25" s="425"/>
      <c r="BV25" s="423">
        <v>353770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6470</v>
      </c>
      <c r="R26" s="405"/>
      <c r="S26" s="405"/>
      <c r="T26" s="405"/>
      <c r="U26" s="405"/>
      <c r="V26" s="406"/>
      <c r="W26" s="470"/>
      <c r="X26" s="461"/>
      <c r="Y26" s="462"/>
      <c r="Z26" s="401" t="s">
        <v>178</v>
      </c>
      <c r="AA26" s="483"/>
      <c r="AB26" s="483"/>
      <c r="AC26" s="483"/>
      <c r="AD26" s="483"/>
      <c r="AE26" s="483"/>
      <c r="AF26" s="483"/>
      <c r="AG26" s="484"/>
      <c r="AH26" s="404" t="s">
        <v>175</v>
      </c>
      <c r="AI26" s="405"/>
      <c r="AJ26" s="405"/>
      <c r="AK26" s="405"/>
      <c r="AL26" s="406"/>
      <c r="AM26" s="404" t="s">
        <v>174</v>
      </c>
      <c r="AN26" s="405"/>
      <c r="AO26" s="405"/>
      <c r="AP26" s="405"/>
      <c r="AQ26" s="405"/>
      <c r="AR26" s="406"/>
      <c r="AS26" s="404" t="s">
        <v>138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3340</v>
      </c>
      <c r="R27" s="405"/>
      <c r="S27" s="405"/>
      <c r="T27" s="405"/>
      <c r="U27" s="405"/>
      <c r="V27" s="406"/>
      <c r="W27" s="470"/>
      <c r="X27" s="461"/>
      <c r="Y27" s="462"/>
      <c r="Z27" s="401" t="s">
        <v>181</v>
      </c>
      <c r="AA27" s="402"/>
      <c r="AB27" s="402"/>
      <c r="AC27" s="402"/>
      <c r="AD27" s="402"/>
      <c r="AE27" s="402"/>
      <c r="AF27" s="402"/>
      <c r="AG27" s="403"/>
      <c r="AH27" s="404">
        <v>3</v>
      </c>
      <c r="AI27" s="405"/>
      <c r="AJ27" s="405"/>
      <c r="AK27" s="405"/>
      <c r="AL27" s="406"/>
      <c r="AM27" s="404">
        <v>12444</v>
      </c>
      <c r="AN27" s="405"/>
      <c r="AO27" s="405"/>
      <c r="AP27" s="405"/>
      <c r="AQ27" s="405"/>
      <c r="AR27" s="406"/>
      <c r="AS27" s="404">
        <v>4148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307655</v>
      </c>
      <c r="BO27" s="432"/>
      <c r="BP27" s="432"/>
      <c r="BQ27" s="432"/>
      <c r="BR27" s="432"/>
      <c r="BS27" s="432"/>
      <c r="BT27" s="432"/>
      <c r="BU27" s="433"/>
      <c r="BV27" s="431">
        <v>307655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2760</v>
      </c>
      <c r="R28" s="405"/>
      <c r="S28" s="405"/>
      <c r="T28" s="405"/>
      <c r="U28" s="405"/>
      <c r="V28" s="406"/>
      <c r="W28" s="470"/>
      <c r="X28" s="461"/>
      <c r="Y28" s="462"/>
      <c r="Z28" s="401" t="s">
        <v>184</v>
      </c>
      <c r="AA28" s="402"/>
      <c r="AB28" s="402"/>
      <c r="AC28" s="402"/>
      <c r="AD28" s="402"/>
      <c r="AE28" s="402"/>
      <c r="AF28" s="402"/>
      <c r="AG28" s="403"/>
      <c r="AH28" s="404" t="s">
        <v>174</v>
      </c>
      <c r="AI28" s="405"/>
      <c r="AJ28" s="405"/>
      <c r="AK28" s="405"/>
      <c r="AL28" s="406"/>
      <c r="AM28" s="404" t="s">
        <v>138</v>
      </c>
      <c r="AN28" s="405"/>
      <c r="AO28" s="405"/>
      <c r="AP28" s="405"/>
      <c r="AQ28" s="405"/>
      <c r="AR28" s="406"/>
      <c r="AS28" s="404" t="s">
        <v>175</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780522</v>
      </c>
      <c r="BO28" s="424"/>
      <c r="BP28" s="424"/>
      <c r="BQ28" s="424"/>
      <c r="BR28" s="424"/>
      <c r="BS28" s="424"/>
      <c r="BT28" s="424"/>
      <c r="BU28" s="425"/>
      <c r="BV28" s="423">
        <v>733782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14</v>
      </c>
      <c r="M29" s="405"/>
      <c r="N29" s="405"/>
      <c r="O29" s="405"/>
      <c r="P29" s="406"/>
      <c r="Q29" s="404">
        <v>2510</v>
      </c>
      <c r="R29" s="405"/>
      <c r="S29" s="405"/>
      <c r="T29" s="405"/>
      <c r="U29" s="405"/>
      <c r="V29" s="406"/>
      <c r="W29" s="471"/>
      <c r="X29" s="472"/>
      <c r="Y29" s="473"/>
      <c r="Z29" s="401" t="s">
        <v>187</v>
      </c>
      <c r="AA29" s="402"/>
      <c r="AB29" s="402"/>
      <c r="AC29" s="402"/>
      <c r="AD29" s="402"/>
      <c r="AE29" s="402"/>
      <c r="AF29" s="402"/>
      <c r="AG29" s="403"/>
      <c r="AH29" s="404">
        <v>144</v>
      </c>
      <c r="AI29" s="405"/>
      <c r="AJ29" s="405"/>
      <c r="AK29" s="405"/>
      <c r="AL29" s="406"/>
      <c r="AM29" s="404">
        <v>457299</v>
      </c>
      <c r="AN29" s="405"/>
      <c r="AO29" s="405"/>
      <c r="AP29" s="405"/>
      <c r="AQ29" s="405"/>
      <c r="AR29" s="406"/>
      <c r="AS29" s="404">
        <v>3176</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1366512</v>
      </c>
      <c r="BO29" s="429"/>
      <c r="BP29" s="429"/>
      <c r="BQ29" s="429"/>
      <c r="BR29" s="429"/>
      <c r="BS29" s="429"/>
      <c r="BT29" s="429"/>
      <c r="BU29" s="430"/>
      <c r="BV29" s="428">
        <v>1623144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3196797</v>
      </c>
      <c r="BO30" s="432"/>
      <c r="BP30" s="432"/>
      <c r="BQ30" s="432"/>
      <c r="BR30" s="432"/>
      <c r="BS30" s="432"/>
      <c r="BT30" s="432"/>
      <c r="BU30" s="433"/>
      <c r="BV30" s="431">
        <v>3260135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199</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IF('各会計、関係団体の財政状況及び健全化判断比率'!B34="","",'各会計、関係団体の財政状況及び健全化判断比率'!B34)</f>
        <v>浄化槽整備事業特別会計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長崎県市町村総合事務組合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12</v>
      </c>
      <c r="CP34" s="387"/>
      <c r="CQ34" s="386" t="str">
        <f>IF('各会計、関係団体の財政状況及び健全化判断比率'!BS7="","",'各会計、関係団体の財政状況及び健全化判断比率'!BS7)</f>
        <v>西彼中央土地開発公社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介護保険特別会計（保険事業勘定）</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長崎県後期高齢者医療広域連合</v>
      </c>
      <c r="BZ35" s="386"/>
      <c r="CA35" s="386"/>
      <c r="CB35" s="386"/>
      <c r="CC35" s="386"/>
      <c r="CD35" s="386"/>
      <c r="CE35" s="386"/>
      <c r="CF35" s="386"/>
      <c r="CG35" s="386"/>
      <c r="CH35" s="386"/>
      <c r="CI35" s="386"/>
      <c r="CJ35" s="386"/>
      <c r="CK35" s="386"/>
      <c r="CL35" s="386"/>
      <c r="CM35" s="386"/>
      <c r="CN35" s="214"/>
      <c r="CO35" s="387">
        <f t="shared" ref="CO35:CO43" si="3">IF(CQ35="","",CO34+1)</f>
        <v>13</v>
      </c>
      <c r="CP35" s="387"/>
      <c r="CQ35" s="386" t="str">
        <f>IF('各会計、関係団体の財政状況及び健全化判断比率'!BS8="","",'各会計、関係団体の財政状況及び健全化判断比率'!BS8)</f>
        <v>長崎県林業公社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介護保険特別会計（介護サービス事業勘定）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長与・時津環境施設組合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Nas1EPXTfDRh5QE+WEX+Han2xfpfWDnHChsQh6SGqpZlHqhKrZzso6R4O7vovOcZtYcPUK5LzZYwMRVgN7e65A==" saltValue="xR5X2oCosXKGkFlhAw0M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561</v>
      </c>
      <c r="D34" s="1210"/>
      <c r="E34" s="1211"/>
      <c r="F34" s="32">
        <v>48.71</v>
      </c>
      <c r="G34" s="33">
        <v>51.28</v>
      </c>
      <c r="H34" s="33">
        <v>52.24</v>
      </c>
      <c r="I34" s="33">
        <v>53.36</v>
      </c>
      <c r="J34" s="34">
        <v>56.48</v>
      </c>
      <c r="K34" s="22"/>
      <c r="L34" s="22"/>
      <c r="M34" s="22"/>
      <c r="N34" s="22"/>
      <c r="O34" s="22"/>
      <c r="P34" s="22"/>
    </row>
    <row r="35" spans="1:16" ht="39" customHeight="1" x14ac:dyDescent="0.15">
      <c r="A35" s="22"/>
      <c r="B35" s="35"/>
      <c r="C35" s="1204" t="s">
        <v>562</v>
      </c>
      <c r="D35" s="1205"/>
      <c r="E35" s="1206"/>
      <c r="F35" s="36">
        <v>8.32</v>
      </c>
      <c r="G35" s="37">
        <v>8.1199999999999992</v>
      </c>
      <c r="H35" s="37">
        <v>7.93</v>
      </c>
      <c r="I35" s="37">
        <v>7.37</v>
      </c>
      <c r="J35" s="38">
        <v>7.2</v>
      </c>
      <c r="K35" s="22"/>
      <c r="L35" s="22"/>
      <c r="M35" s="22"/>
      <c r="N35" s="22"/>
      <c r="O35" s="22"/>
      <c r="P35" s="22"/>
    </row>
    <row r="36" spans="1:16" ht="39" customHeight="1" x14ac:dyDescent="0.15">
      <c r="A36" s="22"/>
      <c r="B36" s="35"/>
      <c r="C36" s="1204" t="s">
        <v>563</v>
      </c>
      <c r="D36" s="1205"/>
      <c r="E36" s="1206"/>
      <c r="F36" s="36">
        <v>6.13</v>
      </c>
      <c r="G36" s="37">
        <v>6.36</v>
      </c>
      <c r="H36" s="37">
        <v>7.13</v>
      </c>
      <c r="I36" s="37">
        <v>6.28</v>
      </c>
      <c r="J36" s="38">
        <v>5.56</v>
      </c>
      <c r="K36" s="22"/>
      <c r="L36" s="22"/>
      <c r="M36" s="22"/>
      <c r="N36" s="22"/>
      <c r="O36" s="22"/>
      <c r="P36" s="22"/>
    </row>
    <row r="37" spans="1:16" ht="39" customHeight="1" x14ac:dyDescent="0.15">
      <c r="A37" s="22"/>
      <c r="B37" s="35"/>
      <c r="C37" s="1204" t="s">
        <v>564</v>
      </c>
      <c r="D37" s="1205"/>
      <c r="E37" s="1206"/>
      <c r="F37" s="36">
        <v>1.66</v>
      </c>
      <c r="G37" s="37">
        <v>2.58</v>
      </c>
      <c r="H37" s="37">
        <v>2.42</v>
      </c>
      <c r="I37" s="37">
        <v>1.73</v>
      </c>
      <c r="J37" s="38">
        <v>1.8</v>
      </c>
      <c r="K37" s="22"/>
      <c r="L37" s="22"/>
      <c r="M37" s="22"/>
      <c r="N37" s="22"/>
      <c r="O37" s="22"/>
      <c r="P37" s="22"/>
    </row>
    <row r="38" spans="1:16" ht="39" customHeight="1" x14ac:dyDescent="0.15">
      <c r="A38" s="22"/>
      <c r="B38" s="35"/>
      <c r="C38" s="1204" t="s">
        <v>565</v>
      </c>
      <c r="D38" s="1205"/>
      <c r="E38" s="1206"/>
      <c r="F38" s="36" t="s">
        <v>566</v>
      </c>
      <c r="G38" s="37">
        <v>0.87</v>
      </c>
      <c r="H38" s="37">
        <v>0.67</v>
      </c>
      <c r="I38" s="37">
        <v>0</v>
      </c>
      <c r="J38" s="38">
        <v>0.27</v>
      </c>
      <c r="K38" s="22"/>
      <c r="L38" s="22"/>
      <c r="M38" s="22"/>
      <c r="N38" s="22"/>
      <c r="O38" s="22"/>
      <c r="P38" s="22"/>
    </row>
    <row r="39" spans="1:16" ht="39" customHeight="1" x14ac:dyDescent="0.15">
      <c r="A39" s="22"/>
      <c r="B39" s="35"/>
      <c r="C39" s="1204" t="s">
        <v>567</v>
      </c>
      <c r="D39" s="1205"/>
      <c r="E39" s="1206"/>
      <c r="F39" s="36">
        <v>0.04</v>
      </c>
      <c r="G39" s="37">
        <v>0.04</v>
      </c>
      <c r="H39" s="37">
        <v>0.15</v>
      </c>
      <c r="I39" s="37">
        <v>0.16</v>
      </c>
      <c r="J39" s="38">
        <v>0.02</v>
      </c>
      <c r="K39" s="22"/>
      <c r="L39" s="22"/>
      <c r="M39" s="22"/>
      <c r="N39" s="22"/>
      <c r="O39" s="22"/>
      <c r="P39" s="22"/>
    </row>
    <row r="40" spans="1:16" ht="39" customHeight="1" x14ac:dyDescent="0.15">
      <c r="A40" s="22"/>
      <c r="B40" s="35"/>
      <c r="C40" s="1204" t="s">
        <v>568</v>
      </c>
      <c r="D40" s="1205"/>
      <c r="E40" s="1206"/>
      <c r="F40" s="36">
        <v>0.02</v>
      </c>
      <c r="G40" s="37">
        <v>0.1</v>
      </c>
      <c r="H40" s="37">
        <v>0.03</v>
      </c>
      <c r="I40" s="37">
        <v>0.03</v>
      </c>
      <c r="J40" s="38">
        <v>0.01</v>
      </c>
      <c r="K40" s="22"/>
      <c r="L40" s="22"/>
      <c r="M40" s="22"/>
      <c r="N40" s="22"/>
      <c r="O40" s="22"/>
      <c r="P40" s="22"/>
    </row>
    <row r="41" spans="1:16" ht="39" customHeight="1" x14ac:dyDescent="0.15">
      <c r="A41" s="22"/>
      <c r="B41" s="35"/>
      <c r="C41" s="1204" t="s">
        <v>569</v>
      </c>
      <c r="D41" s="1205"/>
      <c r="E41" s="1206"/>
      <c r="F41" s="36">
        <v>0.01</v>
      </c>
      <c r="G41" s="37">
        <v>0.01</v>
      </c>
      <c r="H41" s="37">
        <v>0.01</v>
      </c>
      <c r="I41" s="37">
        <v>0.01</v>
      </c>
      <c r="J41" s="38">
        <v>0.01</v>
      </c>
      <c r="K41" s="22"/>
      <c r="L41" s="22"/>
      <c r="M41" s="22"/>
      <c r="N41" s="22"/>
      <c r="O41" s="22"/>
      <c r="P41" s="22"/>
    </row>
    <row r="42" spans="1:16" ht="39" customHeight="1" x14ac:dyDescent="0.15">
      <c r="A42" s="22"/>
      <c r="B42" s="39"/>
      <c r="C42" s="1204" t="s">
        <v>570</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571</v>
      </c>
      <c r="D43" s="1208"/>
      <c r="E43" s="120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T7UsaFeM84VbaBg0V4W0R0a1bD708DeIWLLb9SfVSiSGTN3o51iOlnBM+E8wWe/kVH+DkDRInzKUyCmRmR8HA==" saltValue="0LuG4EelCCv3tpjXjjab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814</v>
      </c>
      <c r="L45" s="60">
        <v>792</v>
      </c>
      <c r="M45" s="60">
        <v>849</v>
      </c>
      <c r="N45" s="60">
        <v>883</v>
      </c>
      <c r="O45" s="61">
        <v>869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511</v>
      </c>
      <c r="L46" s="64" t="s">
        <v>511</v>
      </c>
      <c r="M46" s="64" t="s">
        <v>511</v>
      </c>
      <c r="N46" s="64" t="s">
        <v>511</v>
      </c>
      <c r="O46" s="65" t="s">
        <v>511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511</v>
      </c>
      <c r="L47" s="64" t="s">
        <v>511</v>
      </c>
      <c r="M47" s="64" t="s">
        <v>511</v>
      </c>
      <c r="N47" s="64" t="s">
        <v>511</v>
      </c>
      <c r="O47" s="65" t="s">
        <v>511</v>
      </c>
      <c r="P47" s="48"/>
      <c r="Q47" s="48"/>
      <c r="R47" s="48"/>
      <c r="S47" s="48"/>
      <c r="T47" s="48"/>
      <c r="U47" s="48"/>
    </row>
    <row r="48" spans="1:21" ht="30.75" customHeight="1" x14ac:dyDescent="0.15">
      <c r="A48" s="48"/>
      <c r="B48" s="1232"/>
      <c r="C48" s="1233"/>
      <c r="D48" s="62"/>
      <c r="E48" s="1214" t="s">
        <v>15</v>
      </c>
      <c r="F48" s="1214"/>
      <c r="G48" s="1214"/>
      <c r="H48" s="1214"/>
      <c r="I48" s="1214"/>
      <c r="J48" s="1215"/>
      <c r="K48" s="63">
        <v>277</v>
      </c>
      <c r="L48" s="64">
        <v>276</v>
      </c>
      <c r="M48" s="64">
        <v>250</v>
      </c>
      <c r="N48" s="64">
        <v>221</v>
      </c>
      <c r="O48" s="65">
        <v>211</v>
      </c>
      <c r="P48" s="48"/>
      <c r="Q48" s="48"/>
      <c r="R48" s="48"/>
      <c r="S48" s="48"/>
      <c r="T48" s="48"/>
      <c r="U48" s="48"/>
    </row>
    <row r="49" spans="1:21" ht="30.75" customHeight="1" x14ac:dyDescent="0.15">
      <c r="A49" s="48"/>
      <c r="B49" s="1232"/>
      <c r="C49" s="1233"/>
      <c r="D49" s="62"/>
      <c r="E49" s="1214" t="s">
        <v>16</v>
      </c>
      <c r="F49" s="1214"/>
      <c r="G49" s="1214"/>
      <c r="H49" s="1214"/>
      <c r="I49" s="1214"/>
      <c r="J49" s="1215"/>
      <c r="K49" s="63">
        <v>20</v>
      </c>
      <c r="L49" s="64">
        <v>21</v>
      </c>
      <c r="M49" s="64">
        <v>27</v>
      </c>
      <c r="N49" s="64">
        <v>63</v>
      </c>
      <c r="O49" s="65">
        <v>65</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511</v>
      </c>
      <c r="L51" s="64" t="s">
        <v>511</v>
      </c>
      <c r="M51" s="64" t="s">
        <v>511</v>
      </c>
      <c r="N51" s="64" t="s">
        <v>511</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1144</v>
      </c>
      <c r="L52" s="64">
        <v>1035</v>
      </c>
      <c r="M52" s="64">
        <v>979</v>
      </c>
      <c r="N52" s="64">
        <v>920</v>
      </c>
      <c r="O52" s="65">
        <v>895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-33</v>
      </c>
      <c r="L53" s="69">
        <v>54</v>
      </c>
      <c r="M53" s="69">
        <v>147</v>
      </c>
      <c r="N53" s="69">
        <v>247</v>
      </c>
      <c r="O53" s="70">
        <v>250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511</v>
      </c>
      <c r="L57" s="84" t="s">
        <v>511</v>
      </c>
      <c r="M57" s="84" t="s">
        <v>511</v>
      </c>
      <c r="N57" s="84" t="s">
        <v>511</v>
      </c>
      <c r="O57" s="85" t="s">
        <v>511</v>
      </c>
    </row>
    <row r="58" spans="1:21" ht="31.5" customHeight="1" thickBot="1" x14ac:dyDescent="0.2">
      <c r="B58" s="1222"/>
      <c r="C58" s="1223"/>
      <c r="D58" s="1227" t="s">
        <v>27</v>
      </c>
      <c r="E58" s="1228"/>
      <c r="F58" s="1228"/>
      <c r="G58" s="1228"/>
      <c r="H58" s="1228"/>
      <c r="I58" s="1228"/>
      <c r="J58" s="1229"/>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qooo6gJj9foGbhaND0NjNhB365WbtknVWNKB48BpsKkfsn8PBftrbKYeRNynhFbe5cy0dKmmzj6QPpbemMz0A==" saltValue="jtExmWc3z5KTm10msjfC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0" t="s">
        <v>30</v>
      </c>
      <c r="C41" s="1251"/>
      <c r="D41" s="102"/>
      <c r="E41" s="1252" t="s">
        <v>31</v>
      </c>
      <c r="F41" s="1252"/>
      <c r="G41" s="1252"/>
      <c r="H41" s="1253"/>
      <c r="I41" s="103">
        <v>8373</v>
      </c>
      <c r="J41" s="104">
        <v>8890</v>
      </c>
      <c r="K41" s="104">
        <v>9306</v>
      </c>
      <c r="L41" s="104">
        <v>9679</v>
      </c>
      <c r="M41" s="105">
        <v>10184</v>
      </c>
    </row>
    <row r="42" spans="2:13" ht="27.75" customHeight="1" x14ac:dyDescent="0.15">
      <c r="B42" s="1240"/>
      <c r="C42" s="1241"/>
      <c r="D42" s="106"/>
      <c r="E42" s="1244" t="s">
        <v>32</v>
      </c>
      <c r="F42" s="1244"/>
      <c r="G42" s="1244"/>
      <c r="H42" s="1245"/>
      <c r="I42" s="107">
        <v>39</v>
      </c>
      <c r="J42" s="108">
        <v>39</v>
      </c>
      <c r="K42" s="108">
        <v>39</v>
      </c>
      <c r="L42" s="108">
        <v>39</v>
      </c>
      <c r="M42" s="109">
        <v>39</v>
      </c>
    </row>
    <row r="43" spans="2:13" ht="27.75" customHeight="1" x14ac:dyDescent="0.15">
      <c r="B43" s="1240"/>
      <c r="C43" s="1241"/>
      <c r="D43" s="106"/>
      <c r="E43" s="1244" t="s">
        <v>33</v>
      </c>
      <c r="F43" s="1244"/>
      <c r="G43" s="1244"/>
      <c r="H43" s="1245"/>
      <c r="I43" s="107">
        <v>1806</v>
      </c>
      <c r="J43" s="108">
        <v>2102</v>
      </c>
      <c r="K43" s="108">
        <v>1730</v>
      </c>
      <c r="L43" s="108">
        <v>1503</v>
      </c>
      <c r="M43" s="109">
        <v>1273</v>
      </c>
    </row>
    <row r="44" spans="2:13" ht="27.75" customHeight="1" x14ac:dyDescent="0.15">
      <c r="B44" s="1240"/>
      <c r="C44" s="1241"/>
      <c r="D44" s="106"/>
      <c r="E44" s="1244" t="s">
        <v>34</v>
      </c>
      <c r="F44" s="1244"/>
      <c r="G44" s="1244"/>
      <c r="H44" s="1245"/>
      <c r="I44" s="107">
        <v>506</v>
      </c>
      <c r="J44" s="108">
        <v>507</v>
      </c>
      <c r="K44" s="108">
        <v>508</v>
      </c>
      <c r="L44" s="108">
        <v>433</v>
      </c>
      <c r="M44" s="109">
        <v>388</v>
      </c>
    </row>
    <row r="45" spans="2:13" ht="27.75" customHeight="1" x14ac:dyDescent="0.15">
      <c r="B45" s="1240"/>
      <c r="C45" s="1241"/>
      <c r="D45" s="106"/>
      <c r="E45" s="1244" t="s">
        <v>35</v>
      </c>
      <c r="F45" s="1244"/>
      <c r="G45" s="1244"/>
      <c r="H45" s="1245"/>
      <c r="I45" s="107">
        <v>116</v>
      </c>
      <c r="J45" s="108">
        <v>257</v>
      </c>
      <c r="K45" s="108">
        <v>271</v>
      </c>
      <c r="L45" s="108">
        <v>317</v>
      </c>
      <c r="M45" s="109">
        <v>349</v>
      </c>
    </row>
    <row r="46" spans="2:13" ht="27.75" customHeight="1" x14ac:dyDescent="0.15">
      <c r="B46" s="1240"/>
      <c r="C46" s="1241"/>
      <c r="D46" s="110"/>
      <c r="E46" s="1244" t="s">
        <v>36</v>
      </c>
      <c r="F46" s="1244"/>
      <c r="G46" s="1244"/>
      <c r="H46" s="1245"/>
      <c r="I46" s="107">
        <v>1</v>
      </c>
      <c r="J46" s="108">
        <v>1</v>
      </c>
      <c r="K46" s="108">
        <v>1</v>
      </c>
      <c r="L46" s="108">
        <v>1</v>
      </c>
      <c r="M46" s="109">
        <v>1</v>
      </c>
    </row>
    <row r="47" spans="2:13" ht="27.75" customHeight="1" x14ac:dyDescent="0.15">
      <c r="B47" s="1240"/>
      <c r="C47" s="1241"/>
      <c r="D47" s="111"/>
      <c r="E47" s="1254" t="s">
        <v>37</v>
      </c>
      <c r="F47" s="1255"/>
      <c r="G47" s="1255"/>
      <c r="H47" s="1256"/>
      <c r="I47" s="107" t="s">
        <v>511</v>
      </c>
      <c r="J47" s="108" t="s">
        <v>511</v>
      </c>
      <c r="K47" s="108" t="s">
        <v>511</v>
      </c>
      <c r="L47" s="108" t="s">
        <v>511</v>
      </c>
      <c r="M47" s="109" t="s">
        <v>511</v>
      </c>
    </row>
    <row r="48" spans="2:13" ht="27.75" customHeight="1" x14ac:dyDescent="0.15">
      <c r="B48" s="1240"/>
      <c r="C48" s="1241"/>
      <c r="D48" s="106"/>
      <c r="E48" s="1244" t="s">
        <v>38</v>
      </c>
      <c r="F48" s="1244"/>
      <c r="G48" s="1244"/>
      <c r="H48" s="1245"/>
      <c r="I48" s="107" t="s">
        <v>511</v>
      </c>
      <c r="J48" s="108" t="s">
        <v>511</v>
      </c>
      <c r="K48" s="108" t="s">
        <v>511</v>
      </c>
      <c r="L48" s="108" t="s">
        <v>511</v>
      </c>
      <c r="M48" s="109" t="s">
        <v>511</v>
      </c>
    </row>
    <row r="49" spans="2:13" ht="27.75" customHeight="1" x14ac:dyDescent="0.15">
      <c r="B49" s="1242"/>
      <c r="C49" s="1243"/>
      <c r="D49" s="106"/>
      <c r="E49" s="1244" t="s">
        <v>39</v>
      </c>
      <c r="F49" s="1244"/>
      <c r="G49" s="1244"/>
      <c r="H49" s="1245"/>
      <c r="I49" s="107" t="s">
        <v>511</v>
      </c>
      <c r="J49" s="108" t="s">
        <v>511</v>
      </c>
      <c r="K49" s="108" t="s">
        <v>511</v>
      </c>
      <c r="L49" s="108" t="s">
        <v>511</v>
      </c>
      <c r="M49" s="109" t="s">
        <v>511</v>
      </c>
    </row>
    <row r="50" spans="2:13" ht="27.75" customHeight="1" x14ac:dyDescent="0.15">
      <c r="B50" s="1238" t="s">
        <v>40</v>
      </c>
      <c r="C50" s="1239"/>
      <c r="D50" s="112"/>
      <c r="E50" s="1244" t="s">
        <v>41</v>
      </c>
      <c r="F50" s="1244"/>
      <c r="G50" s="1244"/>
      <c r="H50" s="1245"/>
      <c r="I50" s="107">
        <v>5745</v>
      </c>
      <c r="J50" s="108">
        <v>6079</v>
      </c>
      <c r="K50" s="108">
        <v>6331</v>
      </c>
      <c r="L50" s="108">
        <v>6187</v>
      </c>
      <c r="M50" s="109">
        <v>5937</v>
      </c>
    </row>
    <row r="51" spans="2:13" ht="27.75" customHeight="1" x14ac:dyDescent="0.15">
      <c r="B51" s="1240"/>
      <c r="C51" s="1241"/>
      <c r="D51" s="106"/>
      <c r="E51" s="1244" t="s">
        <v>42</v>
      </c>
      <c r="F51" s="1244"/>
      <c r="G51" s="1244"/>
      <c r="H51" s="1245"/>
      <c r="I51" s="107">
        <v>2487</v>
      </c>
      <c r="J51" s="108">
        <v>2743</v>
      </c>
      <c r="K51" s="108">
        <v>2657</v>
      </c>
      <c r="L51" s="108">
        <v>2519</v>
      </c>
      <c r="M51" s="109">
        <v>2217</v>
      </c>
    </row>
    <row r="52" spans="2:13" ht="27.75" customHeight="1" x14ac:dyDescent="0.15">
      <c r="B52" s="1242"/>
      <c r="C52" s="1243"/>
      <c r="D52" s="106"/>
      <c r="E52" s="1244" t="s">
        <v>43</v>
      </c>
      <c r="F52" s="1244"/>
      <c r="G52" s="1244"/>
      <c r="H52" s="1245"/>
      <c r="I52" s="107">
        <v>8982</v>
      </c>
      <c r="J52" s="108">
        <v>8857</v>
      </c>
      <c r="K52" s="108">
        <v>8717</v>
      </c>
      <c r="L52" s="108">
        <v>8586</v>
      </c>
      <c r="M52" s="109">
        <v>8773</v>
      </c>
    </row>
    <row r="53" spans="2:13" ht="27.75" customHeight="1" thickBot="1" x14ac:dyDescent="0.2">
      <c r="B53" s="1246" t="s">
        <v>44</v>
      </c>
      <c r="C53" s="1247"/>
      <c r="D53" s="113"/>
      <c r="E53" s="1248" t="s">
        <v>45</v>
      </c>
      <c r="F53" s="1248"/>
      <c r="G53" s="1248"/>
      <c r="H53" s="1249"/>
      <c r="I53" s="114">
        <v>-6373</v>
      </c>
      <c r="J53" s="115">
        <v>-5883</v>
      </c>
      <c r="K53" s="115">
        <v>-5851</v>
      </c>
      <c r="L53" s="115">
        <v>-5320</v>
      </c>
      <c r="M53" s="116">
        <v>-4693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kkz95yERkIpejUnxqDoPu+OW5eU8kMPzxJvEvoFF/usSdz/5gfhiV/v+3+GqU3ay4mNuW7IlZTU7AKbcdA2g==" saltValue="mkd+cvF7ZJeqP84ZWafZ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E54" sqref="E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683</v>
      </c>
      <c r="G55" s="128">
        <v>734</v>
      </c>
      <c r="H55" s="129">
        <v>781</v>
      </c>
    </row>
    <row r="56" spans="2:8" ht="52.5" customHeight="1" x14ac:dyDescent="0.15">
      <c r="B56" s="130"/>
      <c r="C56" s="1267" t="s">
        <v>49</v>
      </c>
      <c r="D56" s="1267"/>
      <c r="E56" s="1268"/>
      <c r="F56" s="131">
        <v>1784</v>
      </c>
      <c r="G56" s="131">
        <v>1623</v>
      </c>
      <c r="H56" s="132">
        <v>1367</v>
      </c>
    </row>
    <row r="57" spans="2:8" ht="53.25" customHeight="1" x14ac:dyDescent="0.15">
      <c r="B57" s="130"/>
      <c r="C57" s="1269" t="s">
        <v>50</v>
      </c>
      <c r="D57" s="1269"/>
      <c r="E57" s="1270"/>
      <c r="F57" s="133">
        <v>3349</v>
      </c>
      <c r="G57" s="133">
        <v>3260</v>
      </c>
      <c r="H57" s="134">
        <v>3197</v>
      </c>
    </row>
    <row r="58" spans="2:8" ht="45.75" customHeight="1" x14ac:dyDescent="0.15">
      <c r="B58" s="135"/>
      <c r="C58" s="1257" t="s">
        <v>583</v>
      </c>
      <c r="D58" s="1258"/>
      <c r="E58" s="1259"/>
      <c r="F58" s="136">
        <v>2451</v>
      </c>
      <c r="G58" s="136">
        <v>2369</v>
      </c>
      <c r="H58" s="137">
        <v>2280</v>
      </c>
    </row>
    <row r="59" spans="2:8" ht="45.75" customHeight="1" x14ac:dyDescent="0.15">
      <c r="B59" s="135"/>
      <c r="C59" s="1257" t="s">
        <v>585</v>
      </c>
      <c r="D59" s="1258"/>
      <c r="E59" s="1259"/>
      <c r="F59" s="136">
        <v>309</v>
      </c>
      <c r="G59" s="136">
        <v>309</v>
      </c>
      <c r="H59" s="137">
        <v>309</v>
      </c>
    </row>
    <row r="60" spans="2:8" ht="45.75" customHeight="1" x14ac:dyDescent="0.15">
      <c r="B60" s="135"/>
      <c r="C60" s="1257" t="s">
        <v>584</v>
      </c>
      <c r="D60" s="1258"/>
      <c r="E60" s="1259"/>
      <c r="F60" s="136">
        <v>239</v>
      </c>
      <c r="G60" s="136">
        <v>239</v>
      </c>
      <c r="H60" s="137">
        <v>239</v>
      </c>
    </row>
    <row r="61" spans="2:8" ht="45.75" customHeight="1" x14ac:dyDescent="0.15">
      <c r="B61" s="135"/>
      <c r="C61" s="1257" t="s">
        <v>586</v>
      </c>
      <c r="D61" s="1258"/>
      <c r="E61" s="1259"/>
      <c r="F61" s="136">
        <v>210</v>
      </c>
      <c r="G61" s="136">
        <v>219</v>
      </c>
      <c r="H61" s="137">
        <v>234</v>
      </c>
    </row>
    <row r="62" spans="2:8" ht="45.75" customHeight="1" thickBot="1" x14ac:dyDescent="0.2">
      <c r="B62" s="138"/>
      <c r="C62" s="1260" t="s">
        <v>587</v>
      </c>
      <c r="D62" s="1261"/>
      <c r="E62" s="1262"/>
      <c r="F62" s="139">
        <v>92</v>
      </c>
      <c r="G62" s="139">
        <v>90</v>
      </c>
      <c r="H62" s="140">
        <v>88</v>
      </c>
    </row>
    <row r="63" spans="2:8" ht="52.5" customHeight="1" thickBot="1" x14ac:dyDescent="0.2">
      <c r="B63" s="141"/>
      <c r="C63" s="1263" t="s">
        <v>51</v>
      </c>
      <c r="D63" s="1263"/>
      <c r="E63" s="1264"/>
      <c r="F63" s="142">
        <v>5816</v>
      </c>
      <c r="G63" s="142">
        <v>5617</v>
      </c>
      <c r="H63" s="143">
        <v>5344</v>
      </c>
    </row>
    <row r="64" spans="2:8" ht="15" customHeight="1" x14ac:dyDescent="0.15"/>
  </sheetData>
  <sheetProtection algorithmName="SHA-512" hashValue="8+be/7CIUEbsUE/IcqP0Gsko9VID3XZTkqsmbX6N7mF+71fGNZB/7o9IF20C5uRFHJ2+xqfDx8lLzpVSkpO7Kw==" saltValue="Qc/mXXI1qqLy61doqoqp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S60" sqref="AS6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51.2</v>
      </c>
      <c r="BY53" s="1311"/>
      <c r="BZ53" s="1311"/>
      <c r="CA53" s="1311"/>
      <c r="CB53" s="1311"/>
      <c r="CC53" s="1311"/>
      <c r="CD53" s="1311"/>
      <c r="CE53" s="1311"/>
      <c r="CF53" s="1311">
        <v>53.9</v>
      </c>
      <c r="CG53" s="1311"/>
      <c r="CH53" s="1311"/>
      <c r="CI53" s="1311"/>
      <c r="CJ53" s="1311"/>
      <c r="CK53" s="1311"/>
      <c r="CL53" s="1311"/>
      <c r="CM53" s="1311"/>
      <c r="CN53" s="1311">
        <v>55.2</v>
      </c>
      <c r="CO53" s="1311"/>
      <c r="CP53" s="1311"/>
      <c r="CQ53" s="1311"/>
      <c r="CR53" s="1311"/>
      <c r="CS53" s="1311"/>
      <c r="CT53" s="1311"/>
      <c r="CU53" s="1311"/>
      <c r="CV53" s="1311">
        <v>56.4</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603</v>
      </c>
    </row>
    <row r="64" spans="1:109" x14ac:dyDescent="0.15">
      <c r="B64" s="1280"/>
      <c r="G64" s="1287"/>
      <c r="I64" s="1321"/>
      <c r="J64" s="1321"/>
      <c r="K64" s="1321"/>
      <c r="L64" s="1321"/>
      <c r="M64" s="1321"/>
      <c r="N64" s="1322"/>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1">
        <v>0.6</v>
      </c>
      <c r="BQ75" s="1311"/>
      <c r="BR75" s="1311"/>
      <c r="BS75" s="1311"/>
      <c r="BT75" s="1311"/>
      <c r="BU75" s="1311"/>
      <c r="BV75" s="1311"/>
      <c r="BW75" s="1311"/>
      <c r="BX75" s="1311">
        <v>0.1</v>
      </c>
      <c r="BY75" s="1311"/>
      <c r="BZ75" s="1311"/>
      <c r="CA75" s="1311"/>
      <c r="CB75" s="1311"/>
      <c r="CC75" s="1311"/>
      <c r="CD75" s="1311"/>
      <c r="CE75" s="1311"/>
      <c r="CF75" s="1311">
        <v>1</v>
      </c>
      <c r="CG75" s="1311"/>
      <c r="CH75" s="1311"/>
      <c r="CI75" s="1311"/>
      <c r="CJ75" s="1311"/>
      <c r="CK75" s="1311"/>
      <c r="CL75" s="1311"/>
      <c r="CM75" s="1311"/>
      <c r="CN75" s="1311">
        <v>2.9</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GGiLaDT68ZiVkOEYJHTbaBPb8fQpfzDxrf3tgm45Mu6GLrvTbwO5cNDy8H70IEhrdefVKTETmS1UItRveTm/HA==" saltValue="ny3FaC69UUMKl2xmd6BP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J91"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AC4+ZZkAHQ8gTBpZ22yEpH5NUfIQhc/+luVVth1lSRWLyzZjwjQ4LdoXgwG0NUjZFwHTFvvqqXZFAWi+HZqseA==" saltValue="SfzvNL+NNhUyLYHIOM7eq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j7uOJiwlermmToNv1TYx1IZ8Y1lZ46fwKD02wsZ3scA3r9zSRIMZxFj1a8Diopk/BUF0FdlNcA66tLvPZnB7Vg==" saltValue="Xq71fogoSO7Ov9YTn5MTs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50813</v>
      </c>
      <c r="E3" s="162"/>
      <c r="F3" s="163">
        <v>49919</v>
      </c>
      <c r="G3" s="164"/>
      <c r="H3" s="165"/>
    </row>
    <row r="4" spans="1:8" x14ac:dyDescent="0.15">
      <c r="A4" s="166"/>
      <c r="B4" s="167"/>
      <c r="C4" s="168"/>
      <c r="D4" s="169">
        <v>14972</v>
      </c>
      <c r="E4" s="170"/>
      <c r="F4" s="171">
        <v>26398</v>
      </c>
      <c r="G4" s="172"/>
      <c r="H4" s="173"/>
    </row>
    <row r="5" spans="1:8" x14ac:dyDescent="0.15">
      <c r="A5" s="154" t="s">
        <v>545</v>
      </c>
      <c r="B5" s="159"/>
      <c r="C5" s="160"/>
      <c r="D5" s="161">
        <v>69783</v>
      </c>
      <c r="E5" s="162"/>
      <c r="F5" s="163">
        <v>47738</v>
      </c>
      <c r="G5" s="164"/>
      <c r="H5" s="165"/>
    </row>
    <row r="6" spans="1:8" x14ac:dyDescent="0.15">
      <c r="A6" s="166"/>
      <c r="B6" s="167"/>
      <c r="C6" s="168"/>
      <c r="D6" s="169">
        <v>13591</v>
      </c>
      <c r="E6" s="170"/>
      <c r="F6" s="171">
        <v>24937</v>
      </c>
      <c r="G6" s="172"/>
      <c r="H6" s="173"/>
    </row>
    <row r="7" spans="1:8" x14ac:dyDescent="0.15">
      <c r="A7" s="154" t="s">
        <v>546</v>
      </c>
      <c r="B7" s="159"/>
      <c r="C7" s="160"/>
      <c r="D7" s="161">
        <v>74564</v>
      </c>
      <c r="E7" s="162"/>
      <c r="F7" s="163">
        <v>52191</v>
      </c>
      <c r="G7" s="164"/>
      <c r="H7" s="165"/>
    </row>
    <row r="8" spans="1:8" x14ac:dyDescent="0.15">
      <c r="A8" s="166"/>
      <c r="B8" s="167"/>
      <c r="C8" s="168"/>
      <c r="D8" s="169">
        <v>21999</v>
      </c>
      <c r="E8" s="170"/>
      <c r="F8" s="171">
        <v>24843</v>
      </c>
      <c r="G8" s="172"/>
      <c r="H8" s="173"/>
    </row>
    <row r="9" spans="1:8" x14ac:dyDescent="0.15">
      <c r="A9" s="154" t="s">
        <v>547</v>
      </c>
      <c r="B9" s="159"/>
      <c r="C9" s="160"/>
      <c r="D9" s="161">
        <v>94982</v>
      </c>
      <c r="E9" s="162"/>
      <c r="F9" s="163">
        <v>47387</v>
      </c>
      <c r="G9" s="164"/>
      <c r="H9" s="165"/>
    </row>
    <row r="10" spans="1:8" x14ac:dyDescent="0.15">
      <c r="A10" s="166"/>
      <c r="B10" s="167"/>
      <c r="C10" s="168"/>
      <c r="D10" s="169">
        <v>29957</v>
      </c>
      <c r="E10" s="170"/>
      <c r="F10" s="171">
        <v>24928</v>
      </c>
      <c r="G10" s="172"/>
      <c r="H10" s="173"/>
    </row>
    <row r="11" spans="1:8" x14ac:dyDescent="0.15">
      <c r="A11" s="154" t="s">
        <v>548</v>
      </c>
      <c r="B11" s="159"/>
      <c r="C11" s="160"/>
      <c r="D11" s="161">
        <v>95421</v>
      </c>
      <c r="E11" s="162"/>
      <c r="F11" s="163">
        <v>51264</v>
      </c>
      <c r="G11" s="164"/>
      <c r="H11" s="165"/>
    </row>
    <row r="12" spans="1:8" x14ac:dyDescent="0.15">
      <c r="A12" s="166"/>
      <c r="B12" s="167"/>
      <c r="C12" s="174"/>
      <c r="D12" s="169">
        <v>30477</v>
      </c>
      <c r="E12" s="170"/>
      <c r="F12" s="171">
        <v>26040</v>
      </c>
      <c r="G12" s="172"/>
      <c r="H12" s="173"/>
    </row>
    <row r="13" spans="1:8" x14ac:dyDescent="0.15">
      <c r="A13" s="154"/>
      <c r="B13" s="159"/>
      <c r="C13" s="175"/>
      <c r="D13" s="176">
        <v>77113</v>
      </c>
      <c r="E13" s="177"/>
      <c r="F13" s="178">
        <v>49700</v>
      </c>
      <c r="G13" s="179"/>
      <c r="H13" s="165"/>
    </row>
    <row r="14" spans="1:8" x14ac:dyDescent="0.15">
      <c r="A14" s="166"/>
      <c r="B14" s="167"/>
      <c r="C14" s="168"/>
      <c r="D14" s="169">
        <v>22199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6.14</v>
      </c>
      <c r="C19" s="180">
        <f>ROUND(VALUE(SUBSTITUTE(実質収支比率等に係る経年分析!G$48,"▲","-")),2)</f>
        <v>6.37</v>
      </c>
      <c r="D19" s="180">
        <f>ROUND(VALUE(SUBSTITUTE(実質収支比率等に係る経年分析!H$48,"▲","-")),2)</f>
        <v>7.14</v>
      </c>
      <c r="E19" s="180">
        <f>ROUND(VALUE(SUBSTITUTE(実質収支比率等に係る経年分析!I$48,"▲","-")),2)</f>
        <v>6.29</v>
      </c>
      <c r="F19" s="180">
        <f>ROUND(VALUE(SUBSTITUTE(実質収支比率等に係る経年分析!J$48,"▲","-")),2)</f>
        <v>5.57</v>
      </c>
    </row>
    <row r="20" spans="1:11" x14ac:dyDescent="0.15">
      <c r="A20" s="180" t="s">
        <v>55</v>
      </c>
      <c r="B20" s="180">
        <f>ROUND(VALUE(SUBSTITUTE(実質収支比率等に係る経年分析!F$47,"▲","-")),2)</f>
        <v>9.9</v>
      </c>
      <c r="C20" s="180">
        <f>ROUND(VALUE(SUBSTITUTE(実質収支比率等に係る経年分析!G$47,"▲","-")),2)</f>
        <v>10.93</v>
      </c>
      <c r="D20" s="180">
        <f>ROUND(VALUE(SUBSTITUTE(実質収支比率等に係る経年分析!H$47,"▲","-")),2)</f>
        <v>11.58</v>
      </c>
      <c r="E20" s="180">
        <f>ROUND(VALUE(SUBSTITUTE(実質収支比率等に係る経年分析!I$47,"▲","-")),2)</f>
        <v>12.41</v>
      </c>
      <c r="F20" s="180">
        <f>ROUND(VALUE(SUBSTITUTE(実質収支比率等に係る経年分析!J$47,"▲","-")),2)</f>
        <v>13.2</v>
      </c>
    </row>
    <row r="21" spans="1:11" x14ac:dyDescent="0.15">
      <c r="A21" s="180" t="s">
        <v>56</v>
      </c>
      <c r="B21" s="180">
        <f>IF(ISNUMBER(VALUE(SUBSTITUTE(実質収支比率等に係る経年分析!F$49,"▲","-"))),ROUND(VALUE(SUBSTITUTE(実質収支比率等に係る経年分析!F$49,"▲","-")),2),NA())</f>
        <v>-0.44</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0.77</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-0.72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浄化槽整備事業特別会計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0.7</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1144</v>
      </c>
      <c r="E42" s="182"/>
      <c r="F42" s="182"/>
      <c r="G42" s="182">
        <f>'実質公債費比率（分子）の構造'!L$52</f>
        <v>1035</v>
      </c>
      <c r="H42" s="182"/>
      <c r="I42" s="182"/>
      <c r="J42" s="182">
        <f>'実質公債費比率（分子）の構造'!M$52</f>
        <v>979</v>
      </c>
      <c r="K42" s="182"/>
      <c r="L42" s="182"/>
      <c r="M42" s="182">
        <f>'実質公債費比率（分子）の構造'!N$52</f>
        <v>920</v>
      </c>
      <c r="N42" s="182"/>
      <c r="O42" s="182"/>
      <c r="P42" s="182">
        <f>'実質公債費比率（分子）の構造'!O$52</f>
        <v>895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20</v>
      </c>
      <c r="C45" s="182"/>
      <c r="D45" s="182"/>
      <c r="E45" s="182">
        <f>'実質公債費比率（分子）の構造'!L$49</f>
        <v>21</v>
      </c>
      <c r="F45" s="182"/>
      <c r="G45" s="182"/>
      <c r="H45" s="182">
        <f>'実質公債費比率（分子）の構造'!M$49</f>
        <v>27</v>
      </c>
      <c r="I45" s="182"/>
      <c r="J45" s="182"/>
      <c r="K45" s="182">
        <f>'実質公債費比率（分子）の構造'!N$49</f>
        <v>63</v>
      </c>
      <c r="L45" s="182"/>
      <c r="M45" s="182"/>
      <c r="N45" s="182">
        <f>'実質公債費比率（分子）の構造'!O$49</f>
        <v>65</v>
      </c>
      <c r="O45" s="182"/>
      <c r="P45" s="182"/>
    </row>
    <row r="46" spans="1:16" x14ac:dyDescent="0.15">
      <c r="A46" s="182" t="s">
        <v>67</v>
      </c>
      <c r="B46" s="182">
        <f>'実質公債費比率（分子）の構造'!K$48</f>
        <v>277</v>
      </c>
      <c r="C46" s="182"/>
      <c r="D46" s="182"/>
      <c r="E46" s="182">
        <f>'実質公債費比率（分子）の構造'!L$48</f>
        <v>276</v>
      </c>
      <c r="F46" s="182"/>
      <c r="G46" s="182"/>
      <c r="H46" s="182">
        <f>'実質公債費比率（分子）の構造'!M$48</f>
        <v>250</v>
      </c>
      <c r="I46" s="182"/>
      <c r="J46" s="182"/>
      <c r="K46" s="182">
        <f>'実質公債費比率（分子）の構造'!N$48</f>
        <v>221</v>
      </c>
      <c r="L46" s="182"/>
      <c r="M46" s="182"/>
      <c r="N46" s="182">
        <f>'実質公債費比率（分子）の構造'!O$48</f>
        <v>211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814</v>
      </c>
      <c r="C49" s="182"/>
      <c r="D49" s="182"/>
      <c r="E49" s="182">
        <f>'実質公債費比率（分子）の構造'!L$45</f>
        <v>792</v>
      </c>
      <c r="F49" s="182"/>
      <c r="G49" s="182"/>
      <c r="H49" s="182">
        <f>'実質公債費比率（分子）の構造'!M$45</f>
        <v>849</v>
      </c>
      <c r="I49" s="182"/>
      <c r="J49" s="182"/>
      <c r="K49" s="182">
        <f>'実質公債費比率（分子）の構造'!N$45</f>
        <v>883</v>
      </c>
      <c r="L49" s="182"/>
      <c r="M49" s="182"/>
      <c r="N49" s="182">
        <f>'実質公債費比率（分子）の構造'!O$45</f>
        <v>869</v>
      </c>
      <c r="O49" s="182"/>
      <c r="P49" s="182"/>
    </row>
    <row r="50" spans="1:16" x14ac:dyDescent="0.15">
      <c r="A50" s="182" t="s">
        <v>71</v>
      </c>
      <c r="B50" s="182" t="e">
        <f>NA()</f>
        <v>#N/A</v>
      </c>
      <c r="C50" s="182">
        <f>IF(ISNUMBER('実質公債費比率（分子）の構造'!K$53),'実質公債費比率（分子）の構造'!K$53,NA())</f>
        <v>-33</v>
      </c>
      <c r="D50" s="182" t="e">
        <f>NA()</f>
        <v>#N/A</v>
      </c>
      <c r="E50" s="182" t="e">
        <f>NA()</f>
        <v>#N/A</v>
      </c>
      <c r="F50" s="182">
        <f>IF(ISNUMBER('実質公債費比率（分子）の構造'!L$53),'実質公債費比率（分子）の構造'!L$53,NA())</f>
        <v>54</v>
      </c>
      <c r="G50" s="182" t="e">
        <f>NA()</f>
        <v>#N/A</v>
      </c>
      <c r="H50" s="182" t="e">
        <f>NA()</f>
        <v>#N/A</v>
      </c>
      <c r="I50" s="182">
        <f>IF(ISNUMBER('実質公債費比率（分子）の構造'!M$53),'実質公債費比率（分子）の構造'!M$53,NA())</f>
        <v>147</v>
      </c>
      <c r="J50" s="182" t="e">
        <f>NA()</f>
        <v>#N/A</v>
      </c>
      <c r="K50" s="182" t="e">
        <f>NA()</f>
        <v>#N/A</v>
      </c>
      <c r="L50" s="182">
        <f>IF(ISNUMBER('実質公債費比率（分子）の構造'!N$53),'実質公債費比率（分子）の構造'!N$53,NA())</f>
        <v>247</v>
      </c>
      <c r="M50" s="182" t="e">
        <f>NA()</f>
        <v>#N/A</v>
      </c>
      <c r="N50" s="182" t="e">
        <f>NA()</f>
        <v>#N/A</v>
      </c>
      <c r="O50" s="182">
        <f>IF(ISNUMBER('実質公債費比率（分子）の構造'!O$53),'実質公債費比率（分子）の構造'!O$53,NA())</f>
        <v>250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8982</v>
      </c>
      <c r="E56" s="181"/>
      <c r="F56" s="181"/>
      <c r="G56" s="181">
        <f>'将来負担比率（分子）の構造'!J$52</f>
        <v>8857</v>
      </c>
      <c r="H56" s="181"/>
      <c r="I56" s="181"/>
      <c r="J56" s="181">
        <f>'将来負担比率（分子）の構造'!K$52</f>
        <v>8717</v>
      </c>
      <c r="K56" s="181"/>
      <c r="L56" s="181"/>
      <c r="M56" s="181">
        <f>'将来負担比率（分子）の構造'!L$52</f>
        <v>8586</v>
      </c>
      <c r="N56" s="181"/>
      <c r="O56" s="181"/>
      <c r="P56" s="181">
        <f>'将来負担比率（分子）の構造'!M$52</f>
        <v>8773</v>
      </c>
    </row>
    <row r="57" spans="1:16" x14ac:dyDescent="0.15">
      <c r="A57" s="181" t="s">
        <v>42</v>
      </c>
      <c r="B57" s="181"/>
      <c r="C57" s="181"/>
      <c r="D57" s="181">
        <f>'将来負担比率（分子）の構造'!I$51</f>
        <v>2487</v>
      </c>
      <c r="E57" s="181"/>
      <c r="F57" s="181"/>
      <c r="G57" s="181">
        <f>'将来負担比率（分子）の構造'!J$51</f>
        <v>2743</v>
      </c>
      <c r="H57" s="181"/>
      <c r="I57" s="181"/>
      <c r="J57" s="181">
        <f>'将来負担比率（分子）の構造'!K$51</f>
        <v>2657</v>
      </c>
      <c r="K57" s="181"/>
      <c r="L57" s="181"/>
      <c r="M57" s="181">
        <f>'将来負担比率（分子）の構造'!L$51</f>
        <v>2519</v>
      </c>
      <c r="N57" s="181"/>
      <c r="O57" s="181"/>
      <c r="P57" s="181">
        <f>'将来負担比率（分子）の構造'!M$51</f>
        <v>2217</v>
      </c>
    </row>
    <row r="58" spans="1:16" x14ac:dyDescent="0.15">
      <c r="A58" s="181" t="s">
        <v>41</v>
      </c>
      <c r="B58" s="181"/>
      <c r="C58" s="181"/>
      <c r="D58" s="181">
        <f>'将来負担比率（分子）の構造'!I$50</f>
        <v>5745</v>
      </c>
      <c r="E58" s="181"/>
      <c r="F58" s="181"/>
      <c r="G58" s="181">
        <f>'将来負担比率（分子）の構造'!J$50</f>
        <v>6079</v>
      </c>
      <c r="H58" s="181"/>
      <c r="I58" s="181"/>
      <c r="J58" s="181">
        <f>'将来負担比率（分子）の構造'!K$50</f>
        <v>6331</v>
      </c>
      <c r="K58" s="181"/>
      <c r="L58" s="181"/>
      <c r="M58" s="181">
        <f>'将来負担比率（分子）の構造'!L$50</f>
        <v>6187</v>
      </c>
      <c r="N58" s="181"/>
      <c r="O58" s="181"/>
      <c r="P58" s="181">
        <f>'将来負担比率（分子）の構造'!M$50</f>
        <v>5937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116</v>
      </c>
      <c r="C62" s="181"/>
      <c r="D62" s="181"/>
      <c r="E62" s="181">
        <f>'将来負担比率（分子）の構造'!J$45</f>
        <v>257</v>
      </c>
      <c r="F62" s="181"/>
      <c r="G62" s="181"/>
      <c r="H62" s="181">
        <f>'将来負担比率（分子）の構造'!K$45</f>
        <v>271</v>
      </c>
      <c r="I62" s="181"/>
      <c r="J62" s="181"/>
      <c r="K62" s="181">
        <f>'将来負担比率（分子）の構造'!L$45</f>
        <v>317</v>
      </c>
      <c r="L62" s="181"/>
      <c r="M62" s="181"/>
      <c r="N62" s="181">
        <f>'将来負担比率（分子）の構造'!M$45</f>
        <v>349</v>
      </c>
      <c r="O62" s="181"/>
      <c r="P62" s="181"/>
    </row>
    <row r="63" spans="1:16" x14ac:dyDescent="0.15">
      <c r="A63" s="181" t="s">
        <v>34</v>
      </c>
      <c r="B63" s="181">
        <f>'将来負担比率（分子）の構造'!I$44</f>
        <v>506</v>
      </c>
      <c r="C63" s="181"/>
      <c r="D63" s="181"/>
      <c r="E63" s="181">
        <f>'将来負担比率（分子）の構造'!J$44</f>
        <v>507</v>
      </c>
      <c r="F63" s="181"/>
      <c r="G63" s="181"/>
      <c r="H63" s="181">
        <f>'将来負担比率（分子）の構造'!K$44</f>
        <v>508</v>
      </c>
      <c r="I63" s="181"/>
      <c r="J63" s="181"/>
      <c r="K63" s="181">
        <f>'将来負担比率（分子）の構造'!L$44</f>
        <v>433</v>
      </c>
      <c r="L63" s="181"/>
      <c r="M63" s="181"/>
      <c r="N63" s="181">
        <f>'将来負担比率（分子）の構造'!M$44</f>
        <v>388</v>
      </c>
      <c r="O63" s="181"/>
      <c r="P63" s="181"/>
    </row>
    <row r="64" spans="1:16" x14ac:dyDescent="0.15">
      <c r="A64" s="181" t="s">
        <v>33</v>
      </c>
      <c r="B64" s="181">
        <f>'将来負担比率（分子）の構造'!I$43</f>
        <v>1806</v>
      </c>
      <c r="C64" s="181"/>
      <c r="D64" s="181"/>
      <c r="E64" s="181">
        <f>'将来負担比率（分子）の構造'!J$43</f>
        <v>2102</v>
      </c>
      <c r="F64" s="181"/>
      <c r="G64" s="181"/>
      <c r="H64" s="181">
        <f>'将来負担比率（分子）の構造'!K$43</f>
        <v>1730</v>
      </c>
      <c r="I64" s="181"/>
      <c r="J64" s="181"/>
      <c r="K64" s="181">
        <f>'将来負担比率（分子）の構造'!L$43</f>
        <v>1503</v>
      </c>
      <c r="L64" s="181"/>
      <c r="M64" s="181"/>
      <c r="N64" s="181">
        <f>'将来負担比率（分子）の構造'!M$43</f>
        <v>1273</v>
      </c>
      <c r="O64" s="181"/>
      <c r="P64" s="181"/>
    </row>
    <row r="65" spans="1:16" x14ac:dyDescent="0.15">
      <c r="A65" s="181" t="s">
        <v>32</v>
      </c>
      <c r="B65" s="181">
        <f>'将来負担比率（分子）の構造'!I$42</f>
        <v>39</v>
      </c>
      <c r="C65" s="181"/>
      <c r="D65" s="181"/>
      <c r="E65" s="181">
        <f>'将来負担比率（分子）の構造'!J$42</f>
        <v>39</v>
      </c>
      <c r="F65" s="181"/>
      <c r="G65" s="181"/>
      <c r="H65" s="181">
        <f>'将来負担比率（分子）の構造'!K$42</f>
        <v>39</v>
      </c>
      <c r="I65" s="181"/>
      <c r="J65" s="181"/>
      <c r="K65" s="181">
        <f>'将来負担比率（分子）の構造'!L$42</f>
        <v>39</v>
      </c>
      <c r="L65" s="181"/>
      <c r="M65" s="181"/>
      <c r="N65" s="181">
        <f>'将来負担比率（分子）の構造'!M$42</f>
        <v>39</v>
      </c>
      <c r="O65" s="181"/>
      <c r="P65" s="181"/>
    </row>
    <row r="66" spans="1:16" x14ac:dyDescent="0.15">
      <c r="A66" s="181" t="s">
        <v>31</v>
      </c>
      <c r="B66" s="181">
        <f>'将来負担比率（分子）の構造'!I$41</f>
        <v>8373</v>
      </c>
      <c r="C66" s="181"/>
      <c r="D66" s="181"/>
      <c r="E66" s="181">
        <f>'将来負担比率（分子）の構造'!J$41</f>
        <v>8890</v>
      </c>
      <c r="F66" s="181"/>
      <c r="G66" s="181"/>
      <c r="H66" s="181">
        <f>'将来負担比率（分子）の構造'!K$41</f>
        <v>9306</v>
      </c>
      <c r="I66" s="181"/>
      <c r="J66" s="181"/>
      <c r="K66" s="181">
        <f>'将来負担比率（分子）の構造'!L$41</f>
        <v>9679</v>
      </c>
      <c r="L66" s="181"/>
      <c r="M66" s="181"/>
      <c r="N66" s="181">
        <f>'将来負担比率（分子）の構造'!M$41</f>
        <v>10184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683</v>
      </c>
      <c r="C72" s="185">
        <f>基金残高に係る経年分析!G55</f>
        <v>734</v>
      </c>
      <c r="D72" s="185">
        <f>基金残高に係る経年分析!H55</f>
        <v>781</v>
      </c>
    </row>
    <row r="73" spans="1:16" x14ac:dyDescent="0.15">
      <c r="A73" s="184" t="s">
        <v>78</v>
      </c>
      <c r="B73" s="185">
        <f>基金残高に係る経年分析!F56</f>
        <v>1784</v>
      </c>
      <c r="C73" s="185">
        <f>基金残高に係る経年分析!G56</f>
        <v>1623</v>
      </c>
      <c r="D73" s="185">
        <f>基金残高に係る経年分析!H56</f>
        <v>1367</v>
      </c>
    </row>
    <row r="74" spans="1:16" x14ac:dyDescent="0.15">
      <c r="A74" s="184" t="s">
        <v>79</v>
      </c>
      <c r="B74" s="185">
        <f>基金残高に係る経年分析!F57</f>
        <v>3349</v>
      </c>
      <c r="C74" s="185">
        <f>基金残高に係る経年分析!G57</f>
        <v>3260</v>
      </c>
      <c r="D74" s="185">
        <f>基金残高に係る経年分析!H57</f>
        <v>3197</v>
      </c>
    </row>
  </sheetData>
  <sheetProtection algorithmName="SHA-512" hashValue="kmfJboEpepnq92osL4+87/tmzfHfU5FdZYAtfVTEFDYPfTC7r/7WNi7EBh5I0ElKt/6fwNKh4s1tUbr2RMlUcQ==" saltValue="KD1vkwxyqe7zOkvsTdqH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3939984</v>
      </c>
      <c r="S5" s="696"/>
      <c r="T5" s="696"/>
      <c r="U5" s="696"/>
      <c r="V5" s="696"/>
      <c r="W5" s="696"/>
      <c r="X5" s="696"/>
      <c r="Y5" s="739"/>
      <c r="Z5" s="757">
        <v>32</v>
      </c>
      <c r="AA5" s="757"/>
      <c r="AB5" s="757"/>
      <c r="AC5" s="757"/>
      <c r="AD5" s="758">
        <v>3621818</v>
      </c>
      <c r="AE5" s="758"/>
      <c r="AF5" s="758"/>
      <c r="AG5" s="758"/>
      <c r="AH5" s="758"/>
      <c r="AI5" s="758"/>
      <c r="AJ5" s="758"/>
      <c r="AK5" s="758"/>
      <c r="AL5" s="740">
        <v>63.8</v>
      </c>
      <c r="AM5" s="711"/>
      <c r="AN5" s="711"/>
      <c r="AO5" s="741"/>
      <c r="AP5" s="706" t="s">
        <v>228</v>
      </c>
      <c r="AQ5" s="707"/>
      <c r="AR5" s="707"/>
      <c r="AS5" s="707"/>
      <c r="AT5" s="707"/>
      <c r="AU5" s="707"/>
      <c r="AV5" s="707"/>
      <c r="AW5" s="707"/>
      <c r="AX5" s="707"/>
      <c r="AY5" s="707"/>
      <c r="AZ5" s="707"/>
      <c r="BA5" s="707"/>
      <c r="BB5" s="707"/>
      <c r="BC5" s="707"/>
      <c r="BD5" s="707"/>
      <c r="BE5" s="707"/>
      <c r="BF5" s="708"/>
      <c r="BG5" s="640">
        <v>3621818</v>
      </c>
      <c r="BH5" s="641"/>
      <c r="BI5" s="641"/>
      <c r="BJ5" s="641"/>
      <c r="BK5" s="641"/>
      <c r="BL5" s="641"/>
      <c r="BM5" s="641"/>
      <c r="BN5" s="642"/>
      <c r="BO5" s="677">
        <v>91.9</v>
      </c>
      <c r="BP5" s="677"/>
      <c r="BQ5" s="677"/>
      <c r="BR5" s="677"/>
      <c r="BS5" s="678" t="s">
        <v>138</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65001</v>
      </c>
      <c r="S6" s="641"/>
      <c r="T6" s="641"/>
      <c r="U6" s="641"/>
      <c r="V6" s="641"/>
      <c r="W6" s="641"/>
      <c r="X6" s="641"/>
      <c r="Y6" s="642"/>
      <c r="Z6" s="677">
        <v>0.5</v>
      </c>
      <c r="AA6" s="677"/>
      <c r="AB6" s="677"/>
      <c r="AC6" s="677"/>
      <c r="AD6" s="678">
        <v>65001</v>
      </c>
      <c r="AE6" s="678"/>
      <c r="AF6" s="678"/>
      <c r="AG6" s="678"/>
      <c r="AH6" s="678"/>
      <c r="AI6" s="678"/>
      <c r="AJ6" s="678"/>
      <c r="AK6" s="678"/>
      <c r="AL6" s="643">
        <v>1.1000000000000001</v>
      </c>
      <c r="AM6" s="644"/>
      <c r="AN6" s="644"/>
      <c r="AO6" s="679"/>
      <c r="AP6" s="637" t="s">
        <v>233</v>
      </c>
      <c r="AQ6" s="638"/>
      <c r="AR6" s="638"/>
      <c r="AS6" s="638"/>
      <c r="AT6" s="638"/>
      <c r="AU6" s="638"/>
      <c r="AV6" s="638"/>
      <c r="AW6" s="638"/>
      <c r="AX6" s="638"/>
      <c r="AY6" s="638"/>
      <c r="AZ6" s="638"/>
      <c r="BA6" s="638"/>
      <c r="BB6" s="638"/>
      <c r="BC6" s="638"/>
      <c r="BD6" s="638"/>
      <c r="BE6" s="638"/>
      <c r="BF6" s="639"/>
      <c r="BG6" s="640">
        <v>3621818</v>
      </c>
      <c r="BH6" s="641"/>
      <c r="BI6" s="641"/>
      <c r="BJ6" s="641"/>
      <c r="BK6" s="641"/>
      <c r="BL6" s="641"/>
      <c r="BM6" s="641"/>
      <c r="BN6" s="642"/>
      <c r="BO6" s="677">
        <v>91.9</v>
      </c>
      <c r="BP6" s="677"/>
      <c r="BQ6" s="677"/>
      <c r="BR6" s="677"/>
      <c r="BS6" s="678" t="s">
        <v>174</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124065</v>
      </c>
      <c r="CS6" s="641"/>
      <c r="CT6" s="641"/>
      <c r="CU6" s="641"/>
      <c r="CV6" s="641"/>
      <c r="CW6" s="641"/>
      <c r="CX6" s="641"/>
      <c r="CY6" s="642"/>
      <c r="CZ6" s="740">
        <v>1.1000000000000001</v>
      </c>
      <c r="DA6" s="711"/>
      <c r="DB6" s="711"/>
      <c r="DC6" s="743"/>
      <c r="DD6" s="646" t="s">
        <v>174</v>
      </c>
      <c r="DE6" s="641"/>
      <c r="DF6" s="641"/>
      <c r="DG6" s="641"/>
      <c r="DH6" s="641"/>
      <c r="DI6" s="641"/>
      <c r="DJ6" s="641"/>
      <c r="DK6" s="641"/>
      <c r="DL6" s="641"/>
      <c r="DM6" s="641"/>
      <c r="DN6" s="641"/>
      <c r="DO6" s="641"/>
      <c r="DP6" s="642"/>
      <c r="DQ6" s="646">
        <v>123999</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1972</v>
      </c>
      <c r="S7" s="641"/>
      <c r="T7" s="641"/>
      <c r="U7" s="641"/>
      <c r="V7" s="641"/>
      <c r="W7" s="641"/>
      <c r="X7" s="641"/>
      <c r="Y7" s="642"/>
      <c r="Z7" s="677">
        <v>0</v>
      </c>
      <c r="AA7" s="677"/>
      <c r="AB7" s="677"/>
      <c r="AC7" s="677"/>
      <c r="AD7" s="678">
        <v>1972</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1564488</v>
      </c>
      <c r="BH7" s="641"/>
      <c r="BI7" s="641"/>
      <c r="BJ7" s="641"/>
      <c r="BK7" s="641"/>
      <c r="BL7" s="641"/>
      <c r="BM7" s="641"/>
      <c r="BN7" s="642"/>
      <c r="BO7" s="677">
        <v>39.700000000000003</v>
      </c>
      <c r="BP7" s="677"/>
      <c r="BQ7" s="677"/>
      <c r="BR7" s="677"/>
      <c r="BS7" s="678" t="s">
        <v>174</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1075724</v>
      </c>
      <c r="CS7" s="641"/>
      <c r="CT7" s="641"/>
      <c r="CU7" s="641"/>
      <c r="CV7" s="641"/>
      <c r="CW7" s="641"/>
      <c r="CX7" s="641"/>
      <c r="CY7" s="642"/>
      <c r="CZ7" s="677">
        <v>9.1999999999999993</v>
      </c>
      <c r="DA7" s="677"/>
      <c r="DB7" s="677"/>
      <c r="DC7" s="677"/>
      <c r="DD7" s="646">
        <v>145420</v>
      </c>
      <c r="DE7" s="641"/>
      <c r="DF7" s="641"/>
      <c r="DG7" s="641"/>
      <c r="DH7" s="641"/>
      <c r="DI7" s="641"/>
      <c r="DJ7" s="641"/>
      <c r="DK7" s="641"/>
      <c r="DL7" s="641"/>
      <c r="DM7" s="641"/>
      <c r="DN7" s="641"/>
      <c r="DO7" s="641"/>
      <c r="DP7" s="642"/>
      <c r="DQ7" s="646">
        <v>831132</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8965</v>
      </c>
      <c r="S8" s="641"/>
      <c r="T8" s="641"/>
      <c r="U8" s="641"/>
      <c r="V8" s="641"/>
      <c r="W8" s="641"/>
      <c r="X8" s="641"/>
      <c r="Y8" s="642"/>
      <c r="Z8" s="677">
        <v>0.1</v>
      </c>
      <c r="AA8" s="677"/>
      <c r="AB8" s="677"/>
      <c r="AC8" s="677"/>
      <c r="AD8" s="678">
        <v>8965</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49665</v>
      </c>
      <c r="BH8" s="641"/>
      <c r="BI8" s="641"/>
      <c r="BJ8" s="641"/>
      <c r="BK8" s="641"/>
      <c r="BL8" s="641"/>
      <c r="BM8" s="641"/>
      <c r="BN8" s="642"/>
      <c r="BO8" s="677">
        <v>1.3</v>
      </c>
      <c r="BP8" s="677"/>
      <c r="BQ8" s="677"/>
      <c r="BR8" s="677"/>
      <c r="BS8" s="646" t="s">
        <v>174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4087350</v>
      </c>
      <c r="CS8" s="641"/>
      <c r="CT8" s="641"/>
      <c r="CU8" s="641"/>
      <c r="CV8" s="641"/>
      <c r="CW8" s="641"/>
      <c r="CX8" s="641"/>
      <c r="CY8" s="642"/>
      <c r="CZ8" s="677">
        <v>34.9</v>
      </c>
      <c r="DA8" s="677"/>
      <c r="DB8" s="677"/>
      <c r="DC8" s="677"/>
      <c r="DD8" s="646">
        <v>14952</v>
      </c>
      <c r="DE8" s="641"/>
      <c r="DF8" s="641"/>
      <c r="DG8" s="641"/>
      <c r="DH8" s="641"/>
      <c r="DI8" s="641"/>
      <c r="DJ8" s="641"/>
      <c r="DK8" s="641"/>
      <c r="DL8" s="641"/>
      <c r="DM8" s="641"/>
      <c r="DN8" s="641"/>
      <c r="DO8" s="641"/>
      <c r="DP8" s="642"/>
      <c r="DQ8" s="646">
        <v>1869321</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4903</v>
      </c>
      <c r="S9" s="641"/>
      <c r="T9" s="641"/>
      <c r="U9" s="641"/>
      <c r="V9" s="641"/>
      <c r="W9" s="641"/>
      <c r="X9" s="641"/>
      <c r="Y9" s="642"/>
      <c r="Z9" s="677">
        <v>0</v>
      </c>
      <c r="AA9" s="677"/>
      <c r="AB9" s="677"/>
      <c r="AC9" s="677"/>
      <c r="AD9" s="678">
        <v>4903</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1237334</v>
      </c>
      <c r="BH9" s="641"/>
      <c r="BI9" s="641"/>
      <c r="BJ9" s="641"/>
      <c r="BK9" s="641"/>
      <c r="BL9" s="641"/>
      <c r="BM9" s="641"/>
      <c r="BN9" s="642"/>
      <c r="BO9" s="677">
        <v>31.4</v>
      </c>
      <c r="BP9" s="677"/>
      <c r="BQ9" s="677"/>
      <c r="BR9" s="677"/>
      <c r="BS9" s="646" t="s">
        <v>174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721223</v>
      </c>
      <c r="CS9" s="641"/>
      <c r="CT9" s="641"/>
      <c r="CU9" s="641"/>
      <c r="CV9" s="641"/>
      <c r="CW9" s="641"/>
      <c r="CX9" s="641"/>
      <c r="CY9" s="642"/>
      <c r="CZ9" s="677">
        <v>6.2</v>
      </c>
      <c r="DA9" s="677"/>
      <c r="DB9" s="677"/>
      <c r="DC9" s="677"/>
      <c r="DD9" s="646">
        <v>1399</v>
      </c>
      <c r="DE9" s="641"/>
      <c r="DF9" s="641"/>
      <c r="DG9" s="641"/>
      <c r="DH9" s="641"/>
      <c r="DI9" s="641"/>
      <c r="DJ9" s="641"/>
      <c r="DK9" s="641"/>
      <c r="DL9" s="641"/>
      <c r="DM9" s="641"/>
      <c r="DN9" s="641"/>
      <c r="DO9" s="641"/>
      <c r="DP9" s="642"/>
      <c r="DQ9" s="646">
        <v>650733</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174</v>
      </c>
      <c r="S10" s="641"/>
      <c r="T10" s="641"/>
      <c r="U10" s="641"/>
      <c r="V10" s="641"/>
      <c r="W10" s="641"/>
      <c r="X10" s="641"/>
      <c r="Y10" s="642"/>
      <c r="Z10" s="677" t="s">
        <v>174</v>
      </c>
      <c r="AA10" s="677"/>
      <c r="AB10" s="677"/>
      <c r="AC10" s="677"/>
      <c r="AD10" s="678" t="s">
        <v>174</v>
      </c>
      <c r="AE10" s="678"/>
      <c r="AF10" s="678"/>
      <c r="AG10" s="678"/>
      <c r="AH10" s="678"/>
      <c r="AI10" s="678"/>
      <c r="AJ10" s="678"/>
      <c r="AK10" s="678"/>
      <c r="AL10" s="643" t="s">
        <v>174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107537</v>
      </c>
      <c r="BH10" s="641"/>
      <c r="BI10" s="641"/>
      <c r="BJ10" s="641"/>
      <c r="BK10" s="641"/>
      <c r="BL10" s="641"/>
      <c r="BM10" s="641"/>
      <c r="BN10" s="642"/>
      <c r="BO10" s="677">
        <v>2.7</v>
      </c>
      <c r="BP10" s="677"/>
      <c r="BQ10" s="677"/>
      <c r="BR10" s="677"/>
      <c r="BS10" s="646" t="s">
        <v>174</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6650</v>
      </c>
      <c r="CS10" s="641"/>
      <c r="CT10" s="641"/>
      <c r="CU10" s="641"/>
      <c r="CV10" s="641"/>
      <c r="CW10" s="641"/>
      <c r="CX10" s="641"/>
      <c r="CY10" s="642"/>
      <c r="CZ10" s="677">
        <v>0.1</v>
      </c>
      <c r="DA10" s="677"/>
      <c r="DB10" s="677"/>
      <c r="DC10" s="677"/>
      <c r="DD10" s="646" t="s">
        <v>174</v>
      </c>
      <c r="DE10" s="641"/>
      <c r="DF10" s="641"/>
      <c r="DG10" s="641"/>
      <c r="DH10" s="641"/>
      <c r="DI10" s="641"/>
      <c r="DJ10" s="641"/>
      <c r="DK10" s="641"/>
      <c r="DL10" s="641"/>
      <c r="DM10" s="641"/>
      <c r="DN10" s="641"/>
      <c r="DO10" s="641"/>
      <c r="DP10" s="642"/>
      <c r="DQ10" s="646">
        <v>6650</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561812</v>
      </c>
      <c r="S11" s="641"/>
      <c r="T11" s="641"/>
      <c r="U11" s="641"/>
      <c r="V11" s="641"/>
      <c r="W11" s="641"/>
      <c r="X11" s="641"/>
      <c r="Y11" s="642"/>
      <c r="Z11" s="643">
        <v>4.5999999999999996</v>
      </c>
      <c r="AA11" s="644"/>
      <c r="AB11" s="644"/>
      <c r="AC11" s="645"/>
      <c r="AD11" s="646">
        <v>561812</v>
      </c>
      <c r="AE11" s="641"/>
      <c r="AF11" s="641"/>
      <c r="AG11" s="641"/>
      <c r="AH11" s="641"/>
      <c r="AI11" s="641"/>
      <c r="AJ11" s="641"/>
      <c r="AK11" s="642"/>
      <c r="AL11" s="643">
        <v>9.9</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169952</v>
      </c>
      <c r="BH11" s="641"/>
      <c r="BI11" s="641"/>
      <c r="BJ11" s="641"/>
      <c r="BK11" s="641"/>
      <c r="BL11" s="641"/>
      <c r="BM11" s="641"/>
      <c r="BN11" s="642"/>
      <c r="BO11" s="677">
        <v>4.3</v>
      </c>
      <c r="BP11" s="677"/>
      <c r="BQ11" s="677"/>
      <c r="BR11" s="677"/>
      <c r="BS11" s="646" t="s">
        <v>174</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91984</v>
      </c>
      <c r="CS11" s="641"/>
      <c r="CT11" s="641"/>
      <c r="CU11" s="641"/>
      <c r="CV11" s="641"/>
      <c r="CW11" s="641"/>
      <c r="CX11" s="641"/>
      <c r="CY11" s="642"/>
      <c r="CZ11" s="677">
        <v>0.8</v>
      </c>
      <c r="DA11" s="677"/>
      <c r="DB11" s="677"/>
      <c r="DC11" s="677"/>
      <c r="DD11" s="646">
        <v>5172</v>
      </c>
      <c r="DE11" s="641"/>
      <c r="DF11" s="641"/>
      <c r="DG11" s="641"/>
      <c r="DH11" s="641"/>
      <c r="DI11" s="641"/>
      <c r="DJ11" s="641"/>
      <c r="DK11" s="641"/>
      <c r="DL11" s="641"/>
      <c r="DM11" s="641"/>
      <c r="DN11" s="641"/>
      <c r="DO11" s="641"/>
      <c r="DP11" s="642"/>
      <c r="DQ11" s="646">
        <v>82755</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174</v>
      </c>
      <c r="S12" s="641"/>
      <c r="T12" s="641"/>
      <c r="U12" s="641"/>
      <c r="V12" s="641"/>
      <c r="W12" s="641"/>
      <c r="X12" s="641"/>
      <c r="Y12" s="642"/>
      <c r="Z12" s="677" t="s">
        <v>174</v>
      </c>
      <c r="AA12" s="677"/>
      <c r="AB12" s="677"/>
      <c r="AC12" s="677"/>
      <c r="AD12" s="678" t="s">
        <v>174</v>
      </c>
      <c r="AE12" s="678"/>
      <c r="AF12" s="678"/>
      <c r="AG12" s="678"/>
      <c r="AH12" s="678"/>
      <c r="AI12" s="678"/>
      <c r="AJ12" s="678"/>
      <c r="AK12" s="678"/>
      <c r="AL12" s="643" t="s">
        <v>174</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1753358</v>
      </c>
      <c r="BH12" s="641"/>
      <c r="BI12" s="641"/>
      <c r="BJ12" s="641"/>
      <c r="BK12" s="641"/>
      <c r="BL12" s="641"/>
      <c r="BM12" s="641"/>
      <c r="BN12" s="642"/>
      <c r="BO12" s="677">
        <v>44.5</v>
      </c>
      <c r="BP12" s="677"/>
      <c r="BQ12" s="677"/>
      <c r="BR12" s="677"/>
      <c r="BS12" s="646" t="s">
        <v>174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165152</v>
      </c>
      <c r="CS12" s="641"/>
      <c r="CT12" s="641"/>
      <c r="CU12" s="641"/>
      <c r="CV12" s="641"/>
      <c r="CW12" s="641"/>
      <c r="CX12" s="641"/>
      <c r="CY12" s="642"/>
      <c r="CZ12" s="677">
        <v>1.4</v>
      </c>
      <c r="DA12" s="677"/>
      <c r="DB12" s="677"/>
      <c r="DC12" s="677"/>
      <c r="DD12" s="646" t="s">
        <v>174</v>
      </c>
      <c r="DE12" s="641"/>
      <c r="DF12" s="641"/>
      <c r="DG12" s="641"/>
      <c r="DH12" s="641"/>
      <c r="DI12" s="641"/>
      <c r="DJ12" s="641"/>
      <c r="DK12" s="641"/>
      <c r="DL12" s="641"/>
      <c r="DM12" s="641"/>
      <c r="DN12" s="641"/>
      <c r="DO12" s="641"/>
      <c r="DP12" s="642"/>
      <c r="DQ12" s="646">
        <v>164062</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174</v>
      </c>
      <c r="S13" s="641"/>
      <c r="T13" s="641"/>
      <c r="U13" s="641"/>
      <c r="V13" s="641"/>
      <c r="W13" s="641"/>
      <c r="X13" s="641"/>
      <c r="Y13" s="642"/>
      <c r="Z13" s="677" t="s">
        <v>174</v>
      </c>
      <c r="AA13" s="677"/>
      <c r="AB13" s="677"/>
      <c r="AC13" s="677"/>
      <c r="AD13" s="678" t="s">
        <v>174</v>
      </c>
      <c r="AE13" s="678"/>
      <c r="AF13" s="678"/>
      <c r="AG13" s="678"/>
      <c r="AH13" s="678"/>
      <c r="AI13" s="678"/>
      <c r="AJ13" s="678"/>
      <c r="AK13" s="678"/>
      <c r="AL13" s="643" t="s">
        <v>174</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1749611</v>
      </c>
      <c r="BH13" s="641"/>
      <c r="BI13" s="641"/>
      <c r="BJ13" s="641"/>
      <c r="BK13" s="641"/>
      <c r="BL13" s="641"/>
      <c r="BM13" s="641"/>
      <c r="BN13" s="642"/>
      <c r="BO13" s="677">
        <v>44.4</v>
      </c>
      <c r="BP13" s="677"/>
      <c r="BQ13" s="677"/>
      <c r="BR13" s="677"/>
      <c r="BS13" s="646" t="s">
        <v>174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2729685</v>
      </c>
      <c r="CS13" s="641"/>
      <c r="CT13" s="641"/>
      <c r="CU13" s="641"/>
      <c r="CV13" s="641"/>
      <c r="CW13" s="641"/>
      <c r="CX13" s="641"/>
      <c r="CY13" s="642"/>
      <c r="CZ13" s="677">
        <v>23.3</v>
      </c>
      <c r="DA13" s="677"/>
      <c r="DB13" s="677"/>
      <c r="DC13" s="677"/>
      <c r="DD13" s="646">
        <v>2271845</v>
      </c>
      <c r="DE13" s="641"/>
      <c r="DF13" s="641"/>
      <c r="DG13" s="641"/>
      <c r="DH13" s="641"/>
      <c r="DI13" s="641"/>
      <c r="DJ13" s="641"/>
      <c r="DK13" s="641"/>
      <c r="DL13" s="641"/>
      <c r="DM13" s="641"/>
      <c r="DN13" s="641"/>
      <c r="DO13" s="641"/>
      <c r="DP13" s="642"/>
      <c r="DQ13" s="646">
        <v>946519</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6916</v>
      </c>
      <c r="S14" s="641"/>
      <c r="T14" s="641"/>
      <c r="U14" s="641"/>
      <c r="V14" s="641"/>
      <c r="W14" s="641"/>
      <c r="X14" s="641"/>
      <c r="Y14" s="642"/>
      <c r="Z14" s="677">
        <v>0.1</v>
      </c>
      <c r="AA14" s="677"/>
      <c r="AB14" s="677"/>
      <c r="AC14" s="677"/>
      <c r="AD14" s="678">
        <v>6916</v>
      </c>
      <c r="AE14" s="678"/>
      <c r="AF14" s="678"/>
      <c r="AG14" s="678"/>
      <c r="AH14" s="678"/>
      <c r="AI14" s="678"/>
      <c r="AJ14" s="678"/>
      <c r="AK14" s="678"/>
      <c r="AL14" s="643">
        <v>0.1</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95983</v>
      </c>
      <c r="BH14" s="641"/>
      <c r="BI14" s="641"/>
      <c r="BJ14" s="641"/>
      <c r="BK14" s="641"/>
      <c r="BL14" s="641"/>
      <c r="BM14" s="641"/>
      <c r="BN14" s="642"/>
      <c r="BO14" s="677">
        <v>2.4</v>
      </c>
      <c r="BP14" s="677"/>
      <c r="BQ14" s="677"/>
      <c r="BR14" s="677"/>
      <c r="BS14" s="646" t="s">
        <v>174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291028</v>
      </c>
      <c r="CS14" s="641"/>
      <c r="CT14" s="641"/>
      <c r="CU14" s="641"/>
      <c r="CV14" s="641"/>
      <c r="CW14" s="641"/>
      <c r="CX14" s="641"/>
      <c r="CY14" s="642"/>
      <c r="CZ14" s="677">
        <v>2.5</v>
      </c>
      <c r="DA14" s="677"/>
      <c r="DB14" s="677"/>
      <c r="DC14" s="677"/>
      <c r="DD14" s="646">
        <v>8656</v>
      </c>
      <c r="DE14" s="641"/>
      <c r="DF14" s="641"/>
      <c r="DG14" s="641"/>
      <c r="DH14" s="641"/>
      <c r="DI14" s="641"/>
      <c r="DJ14" s="641"/>
      <c r="DK14" s="641"/>
      <c r="DL14" s="641"/>
      <c r="DM14" s="641"/>
      <c r="DN14" s="641"/>
      <c r="DO14" s="641"/>
      <c r="DP14" s="642"/>
      <c r="DQ14" s="646">
        <v>283382</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174</v>
      </c>
      <c r="S15" s="641"/>
      <c r="T15" s="641"/>
      <c r="U15" s="641"/>
      <c r="V15" s="641"/>
      <c r="W15" s="641"/>
      <c r="X15" s="641"/>
      <c r="Y15" s="642"/>
      <c r="Z15" s="677" t="s">
        <v>174</v>
      </c>
      <c r="AA15" s="677"/>
      <c r="AB15" s="677"/>
      <c r="AC15" s="677"/>
      <c r="AD15" s="678" t="s">
        <v>174</v>
      </c>
      <c r="AE15" s="678"/>
      <c r="AF15" s="678"/>
      <c r="AG15" s="678"/>
      <c r="AH15" s="678"/>
      <c r="AI15" s="678"/>
      <c r="AJ15" s="678"/>
      <c r="AK15" s="678"/>
      <c r="AL15" s="643" t="s">
        <v>174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207989</v>
      </c>
      <c r="BH15" s="641"/>
      <c r="BI15" s="641"/>
      <c r="BJ15" s="641"/>
      <c r="BK15" s="641"/>
      <c r="BL15" s="641"/>
      <c r="BM15" s="641"/>
      <c r="BN15" s="642"/>
      <c r="BO15" s="677">
        <v>5.3</v>
      </c>
      <c r="BP15" s="677"/>
      <c r="BQ15" s="677"/>
      <c r="BR15" s="677"/>
      <c r="BS15" s="646" t="s">
        <v>174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1526130</v>
      </c>
      <c r="CS15" s="641"/>
      <c r="CT15" s="641"/>
      <c r="CU15" s="641"/>
      <c r="CV15" s="641"/>
      <c r="CW15" s="641"/>
      <c r="CX15" s="641"/>
      <c r="CY15" s="642"/>
      <c r="CZ15" s="677">
        <v>13</v>
      </c>
      <c r="DA15" s="677"/>
      <c r="DB15" s="677"/>
      <c r="DC15" s="677"/>
      <c r="DD15" s="646">
        <v>396765</v>
      </c>
      <c r="DE15" s="641"/>
      <c r="DF15" s="641"/>
      <c r="DG15" s="641"/>
      <c r="DH15" s="641"/>
      <c r="DI15" s="641"/>
      <c r="DJ15" s="641"/>
      <c r="DK15" s="641"/>
      <c r="DL15" s="641"/>
      <c r="DM15" s="641"/>
      <c r="DN15" s="641"/>
      <c r="DO15" s="641"/>
      <c r="DP15" s="642"/>
      <c r="DQ15" s="646">
        <v>961914</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1467</v>
      </c>
      <c r="S16" s="641"/>
      <c r="T16" s="641"/>
      <c r="U16" s="641"/>
      <c r="V16" s="641"/>
      <c r="W16" s="641"/>
      <c r="X16" s="641"/>
      <c r="Y16" s="642"/>
      <c r="Z16" s="677">
        <v>0</v>
      </c>
      <c r="AA16" s="677"/>
      <c r="AB16" s="677"/>
      <c r="AC16" s="677"/>
      <c r="AD16" s="678">
        <v>1467</v>
      </c>
      <c r="AE16" s="678"/>
      <c r="AF16" s="678"/>
      <c r="AG16" s="678"/>
      <c r="AH16" s="678"/>
      <c r="AI16" s="678"/>
      <c r="AJ16" s="678"/>
      <c r="AK16" s="678"/>
      <c r="AL16" s="643">
        <v>0</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174</v>
      </c>
      <c r="BH16" s="641"/>
      <c r="BI16" s="641"/>
      <c r="BJ16" s="641"/>
      <c r="BK16" s="641"/>
      <c r="BL16" s="641"/>
      <c r="BM16" s="641"/>
      <c r="BN16" s="642"/>
      <c r="BO16" s="677" t="s">
        <v>174</v>
      </c>
      <c r="BP16" s="677"/>
      <c r="BQ16" s="677"/>
      <c r="BR16" s="677"/>
      <c r="BS16" s="646" t="s">
        <v>174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11024</v>
      </c>
      <c r="CS16" s="641"/>
      <c r="CT16" s="641"/>
      <c r="CU16" s="641"/>
      <c r="CV16" s="641"/>
      <c r="CW16" s="641"/>
      <c r="CX16" s="641"/>
      <c r="CY16" s="642"/>
      <c r="CZ16" s="677">
        <v>0.1</v>
      </c>
      <c r="DA16" s="677"/>
      <c r="DB16" s="677"/>
      <c r="DC16" s="677"/>
      <c r="DD16" s="646" t="s">
        <v>174</v>
      </c>
      <c r="DE16" s="641"/>
      <c r="DF16" s="641"/>
      <c r="DG16" s="641"/>
      <c r="DH16" s="641"/>
      <c r="DI16" s="641"/>
      <c r="DJ16" s="641"/>
      <c r="DK16" s="641"/>
      <c r="DL16" s="641"/>
      <c r="DM16" s="641"/>
      <c r="DN16" s="641"/>
      <c r="DO16" s="641"/>
      <c r="DP16" s="642"/>
      <c r="DQ16" s="646">
        <v>1224</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62765</v>
      </c>
      <c r="S17" s="641"/>
      <c r="T17" s="641"/>
      <c r="U17" s="641"/>
      <c r="V17" s="641"/>
      <c r="W17" s="641"/>
      <c r="X17" s="641"/>
      <c r="Y17" s="642"/>
      <c r="Z17" s="677">
        <v>0.5</v>
      </c>
      <c r="AA17" s="677"/>
      <c r="AB17" s="677"/>
      <c r="AC17" s="677"/>
      <c r="AD17" s="678">
        <v>62765</v>
      </c>
      <c r="AE17" s="678"/>
      <c r="AF17" s="678"/>
      <c r="AG17" s="678"/>
      <c r="AH17" s="678"/>
      <c r="AI17" s="678"/>
      <c r="AJ17" s="678"/>
      <c r="AK17" s="678"/>
      <c r="AL17" s="643">
        <v>1.1000000000000001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174</v>
      </c>
      <c r="BH17" s="641"/>
      <c r="BI17" s="641"/>
      <c r="BJ17" s="641"/>
      <c r="BK17" s="641"/>
      <c r="BL17" s="641"/>
      <c r="BM17" s="641"/>
      <c r="BN17" s="642"/>
      <c r="BO17" s="677" t="s">
        <v>174</v>
      </c>
      <c r="BP17" s="677"/>
      <c r="BQ17" s="677"/>
      <c r="BR17" s="677"/>
      <c r="BS17" s="646" t="s">
        <v>174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868921</v>
      </c>
      <c r="CS17" s="641"/>
      <c r="CT17" s="641"/>
      <c r="CU17" s="641"/>
      <c r="CV17" s="641"/>
      <c r="CW17" s="641"/>
      <c r="CX17" s="641"/>
      <c r="CY17" s="642"/>
      <c r="CZ17" s="677">
        <v>7.4</v>
      </c>
      <c r="DA17" s="677"/>
      <c r="DB17" s="677"/>
      <c r="DC17" s="677"/>
      <c r="DD17" s="646" t="s">
        <v>174</v>
      </c>
      <c r="DE17" s="641"/>
      <c r="DF17" s="641"/>
      <c r="DG17" s="641"/>
      <c r="DH17" s="641"/>
      <c r="DI17" s="641"/>
      <c r="DJ17" s="641"/>
      <c r="DK17" s="641"/>
      <c r="DL17" s="641"/>
      <c r="DM17" s="641"/>
      <c r="DN17" s="641"/>
      <c r="DO17" s="641"/>
      <c r="DP17" s="642"/>
      <c r="DQ17" s="646">
        <v>853611</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28176</v>
      </c>
      <c r="S18" s="641"/>
      <c r="T18" s="641"/>
      <c r="U18" s="641"/>
      <c r="V18" s="641"/>
      <c r="W18" s="641"/>
      <c r="X18" s="641"/>
      <c r="Y18" s="642"/>
      <c r="Z18" s="677">
        <v>0.2</v>
      </c>
      <c r="AA18" s="677"/>
      <c r="AB18" s="677"/>
      <c r="AC18" s="677"/>
      <c r="AD18" s="678">
        <v>28176</v>
      </c>
      <c r="AE18" s="678"/>
      <c r="AF18" s="678"/>
      <c r="AG18" s="678"/>
      <c r="AH18" s="678"/>
      <c r="AI18" s="678"/>
      <c r="AJ18" s="678"/>
      <c r="AK18" s="678"/>
      <c r="AL18" s="643">
        <v>0.5</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174</v>
      </c>
      <c r="BH18" s="641"/>
      <c r="BI18" s="641"/>
      <c r="BJ18" s="641"/>
      <c r="BK18" s="641"/>
      <c r="BL18" s="641"/>
      <c r="BM18" s="641"/>
      <c r="BN18" s="642"/>
      <c r="BO18" s="677" t="s">
        <v>174</v>
      </c>
      <c r="BP18" s="677"/>
      <c r="BQ18" s="677"/>
      <c r="BR18" s="677"/>
      <c r="BS18" s="646" t="s">
        <v>174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174</v>
      </c>
      <c r="CS18" s="641"/>
      <c r="CT18" s="641"/>
      <c r="CU18" s="641"/>
      <c r="CV18" s="641"/>
      <c r="CW18" s="641"/>
      <c r="CX18" s="641"/>
      <c r="CY18" s="642"/>
      <c r="CZ18" s="677" t="s">
        <v>174</v>
      </c>
      <c r="DA18" s="677"/>
      <c r="DB18" s="677"/>
      <c r="DC18" s="677"/>
      <c r="DD18" s="646" t="s">
        <v>174</v>
      </c>
      <c r="DE18" s="641"/>
      <c r="DF18" s="641"/>
      <c r="DG18" s="641"/>
      <c r="DH18" s="641"/>
      <c r="DI18" s="641"/>
      <c r="DJ18" s="641"/>
      <c r="DK18" s="641"/>
      <c r="DL18" s="641"/>
      <c r="DM18" s="641"/>
      <c r="DN18" s="641"/>
      <c r="DO18" s="641"/>
      <c r="DP18" s="642"/>
      <c r="DQ18" s="646" t="s">
        <v>174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882</v>
      </c>
      <c r="S19" s="641"/>
      <c r="T19" s="641"/>
      <c r="U19" s="641"/>
      <c r="V19" s="641"/>
      <c r="W19" s="641"/>
      <c r="X19" s="641"/>
      <c r="Y19" s="642"/>
      <c r="Z19" s="677">
        <v>0</v>
      </c>
      <c r="AA19" s="677"/>
      <c r="AB19" s="677"/>
      <c r="AC19" s="677"/>
      <c r="AD19" s="678">
        <v>882</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318166</v>
      </c>
      <c r="BH19" s="641"/>
      <c r="BI19" s="641"/>
      <c r="BJ19" s="641"/>
      <c r="BK19" s="641"/>
      <c r="BL19" s="641"/>
      <c r="BM19" s="641"/>
      <c r="BN19" s="642"/>
      <c r="BO19" s="677">
        <v>8.1</v>
      </c>
      <c r="BP19" s="677"/>
      <c r="BQ19" s="677"/>
      <c r="BR19" s="677"/>
      <c r="BS19" s="646" t="s">
        <v>174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174</v>
      </c>
      <c r="CS19" s="641"/>
      <c r="CT19" s="641"/>
      <c r="CU19" s="641"/>
      <c r="CV19" s="641"/>
      <c r="CW19" s="641"/>
      <c r="CX19" s="641"/>
      <c r="CY19" s="642"/>
      <c r="CZ19" s="677" t="s">
        <v>174</v>
      </c>
      <c r="DA19" s="677"/>
      <c r="DB19" s="677"/>
      <c r="DC19" s="677"/>
      <c r="DD19" s="646" t="s">
        <v>174</v>
      </c>
      <c r="DE19" s="641"/>
      <c r="DF19" s="641"/>
      <c r="DG19" s="641"/>
      <c r="DH19" s="641"/>
      <c r="DI19" s="641"/>
      <c r="DJ19" s="641"/>
      <c r="DK19" s="641"/>
      <c r="DL19" s="641"/>
      <c r="DM19" s="641"/>
      <c r="DN19" s="641"/>
      <c r="DO19" s="641"/>
      <c r="DP19" s="642"/>
      <c r="DQ19" s="646" t="s">
        <v>174</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565</v>
      </c>
      <c r="S20" s="641"/>
      <c r="T20" s="641"/>
      <c r="U20" s="641"/>
      <c r="V20" s="641"/>
      <c r="W20" s="641"/>
      <c r="X20" s="641"/>
      <c r="Y20" s="642"/>
      <c r="Z20" s="677">
        <v>0</v>
      </c>
      <c r="AA20" s="677"/>
      <c r="AB20" s="677"/>
      <c r="AC20" s="677"/>
      <c r="AD20" s="678">
        <v>565</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318166</v>
      </c>
      <c r="BH20" s="641"/>
      <c r="BI20" s="641"/>
      <c r="BJ20" s="641"/>
      <c r="BK20" s="641"/>
      <c r="BL20" s="641"/>
      <c r="BM20" s="641"/>
      <c r="BN20" s="642"/>
      <c r="BO20" s="677">
        <v>8.1</v>
      </c>
      <c r="BP20" s="677"/>
      <c r="BQ20" s="677"/>
      <c r="BR20" s="677"/>
      <c r="BS20" s="646" t="s">
        <v>174</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11698936</v>
      </c>
      <c r="CS20" s="641"/>
      <c r="CT20" s="641"/>
      <c r="CU20" s="641"/>
      <c r="CV20" s="641"/>
      <c r="CW20" s="641"/>
      <c r="CX20" s="641"/>
      <c r="CY20" s="642"/>
      <c r="CZ20" s="677">
        <v>100</v>
      </c>
      <c r="DA20" s="677"/>
      <c r="DB20" s="677"/>
      <c r="DC20" s="677"/>
      <c r="DD20" s="646">
        <v>2844209</v>
      </c>
      <c r="DE20" s="641"/>
      <c r="DF20" s="641"/>
      <c r="DG20" s="641"/>
      <c r="DH20" s="641"/>
      <c r="DI20" s="641"/>
      <c r="DJ20" s="641"/>
      <c r="DK20" s="641"/>
      <c r="DL20" s="641"/>
      <c r="DM20" s="641"/>
      <c r="DN20" s="641"/>
      <c r="DO20" s="641"/>
      <c r="DP20" s="642"/>
      <c r="DQ20" s="646">
        <v>6775302</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33142</v>
      </c>
      <c r="S21" s="641"/>
      <c r="T21" s="641"/>
      <c r="U21" s="641"/>
      <c r="V21" s="641"/>
      <c r="W21" s="641"/>
      <c r="X21" s="641"/>
      <c r="Y21" s="642"/>
      <c r="Z21" s="677">
        <v>0.3</v>
      </c>
      <c r="AA21" s="677"/>
      <c r="AB21" s="677"/>
      <c r="AC21" s="677"/>
      <c r="AD21" s="678">
        <v>33142</v>
      </c>
      <c r="AE21" s="678"/>
      <c r="AF21" s="678"/>
      <c r="AG21" s="678"/>
      <c r="AH21" s="678"/>
      <c r="AI21" s="678"/>
      <c r="AJ21" s="678"/>
      <c r="AK21" s="678"/>
      <c r="AL21" s="643">
        <v>0.6</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t="s">
        <v>174</v>
      </c>
      <c r="BH21" s="641"/>
      <c r="BI21" s="641"/>
      <c r="BJ21" s="641"/>
      <c r="BK21" s="641"/>
      <c r="BL21" s="641"/>
      <c r="BM21" s="641"/>
      <c r="BN21" s="642"/>
      <c r="BO21" s="677" t="s">
        <v>174</v>
      </c>
      <c r="BP21" s="677"/>
      <c r="BQ21" s="677"/>
      <c r="BR21" s="677"/>
      <c r="BS21" s="646" t="s">
        <v>174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1354218</v>
      </c>
      <c r="S22" s="641"/>
      <c r="T22" s="641"/>
      <c r="U22" s="641"/>
      <c r="V22" s="641"/>
      <c r="W22" s="641"/>
      <c r="X22" s="641"/>
      <c r="Y22" s="642"/>
      <c r="Z22" s="677">
        <v>11</v>
      </c>
      <c r="AA22" s="677"/>
      <c r="AB22" s="677"/>
      <c r="AC22" s="677"/>
      <c r="AD22" s="678">
        <v>1286293</v>
      </c>
      <c r="AE22" s="678"/>
      <c r="AF22" s="678"/>
      <c r="AG22" s="678"/>
      <c r="AH22" s="678"/>
      <c r="AI22" s="678"/>
      <c r="AJ22" s="678"/>
      <c r="AK22" s="678"/>
      <c r="AL22" s="643">
        <v>22.7</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174</v>
      </c>
      <c r="BH22" s="641"/>
      <c r="BI22" s="641"/>
      <c r="BJ22" s="641"/>
      <c r="BK22" s="641"/>
      <c r="BL22" s="641"/>
      <c r="BM22" s="641"/>
      <c r="BN22" s="642"/>
      <c r="BO22" s="677" t="s">
        <v>174</v>
      </c>
      <c r="BP22" s="677"/>
      <c r="BQ22" s="677"/>
      <c r="BR22" s="677"/>
      <c r="BS22" s="646" t="s">
        <v>174</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1286293</v>
      </c>
      <c r="S23" s="641"/>
      <c r="T23" s="641"/>
      <c r="U23" s="641"/>
      <c r="V23" s="641"/>
      <c r="W23" s="641"/>
      <c r="X23" s="641"/>
      <c r="Y23" s="642"/>
      <c r="Z23" s="677">
        <v>10.5</v>
      </c>
      <c r="AA23" s="677"/>
      <c r="AB23" s="677"/>
      <c r="AC23" s="677"/>
      <c r="AD23" s="678">
        <v>1286293</v>
      </c>
      <c r="AE23" s="678"/>
      <c r="AF23" s="678"/>
      <c r="AG23" s="678"/>
      <c r="AH23" s="678"/>
      <c r="AI23" s="678"/>
      <c r="AJ23" s="678"/>
      <c r="AK23" s="678"/>
      <c r="AL23" s="643">
        <v>22.7</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318166</v>
      </c>
      <c r="BH23" s="641"/>
      <c r="BI23" s="641"/>
      <c r="BJ23" s="641"/>
      <c r="BK23" s="641"/>
      <c r="BL23" s="641"/>
      <c r="BM23" s="641"/>
      <c r="BN23" s="642"/>
      <c r="BO23" s="677">
        <v>8.1</v>
      </c>
      <c r="BP23" s="677"/>
      <c r="BQ23" s="677"/>
      <c r="BR23" s="677"/>
      <c r="BS23" s="646" t="s">
        <v>174</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67925</v>
      </c>
      <c r="S24" s="641"/>
      <c r="T24" s="641"/>
      <c r="U24" s="641"/>
      <c r="V24" s="641"/>
      <c r="W24" s="641"/>
      <c r="X24" s="641"/>
      <c r="Y24" s="642"/>
      <c r="Z24" s="677">
        <v>0.6</v>
      </c>
      <c r="AA24" s="677"/>
      <c r="AB24" s="677"/>
      <c r="AC24" s="677"/>
      <c r="AD24" s="678" t="s">
        <v>174</v>
      </c>
      <c r="AE24" s="678"/>
      <c r="AF24" s="678"/>
      <c r="AG24" s="678"/>
      <c r="AH24" s="678"/>
      <c r="AI24" s="678"/>
      <c r="AJ24" s="678"/>
      <c r="AK24" s="678"/>
      <c r="AL24" s="643" t="s">
        <v>174</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174</v>
      </c>
      <c r="BH24" s="641"/>
      <c r="BI24" s="641"/>
      <c r="BJ24" s="641"/>
      <c r="BK24" s="641"/>
      <c r="BL24" s="641"/>
      <c r="BM24" s="641"/>
      <c r="BN24" s="642"/>
      <c r="BO24" s="677" t="s">
        <v>174</v>
      </c>
      <c r="BP24" s="677"/>
      <c r="BQ24" s="677"/>
      <c r="BR24" s="677"/>
      <c r="BS24" s="646" t="s">
        <v>174</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4855028</v>
      </c>
      <c r="CS24" s="696"/>
      <c r="CT24" s="696"/>
      <c r="CU24" s="696"/>
      <c r="CV24" s="696"/>
      <c r="CW24" s="696"/>
      <c r="CX24" s="696"/>
      <c r="CY24" s="739"/>
      <c r="CZ24" s="740">
        <v>41.5</v>
      </c>
      <c r="DA24" s="711"/>
      <c r="DB24" s="711"/>
      <c r="DC24" s="743"/>
      <c r="DD24" s="738">
        <v>2740022</v>
      </c>
      <c r="DE24" s="696"/>
      <c r="DF24" s="696"/>
      <c r="DG24" s="696"/>
      <c r="DH24" s="696"/>
      <c r="DI24" s="696"/>
      <c r="DJ24" s="696"/>
      <c r="DK24" s="739"/>
      <c r="DL24" s="738">
        <v>2697196</v>
      </c>
      <c r="DM24" s="696"/>
      <c r="DN24" s="696"/>
      <c r="DO24" s="696"/>
      <c r="DP24" s="696"/>
      <c r="DQ24" s="696"/>
      <c r="DR24" s="696"/>
      <c r="DS24" s="696"/>
      <c r="DT24" s="696"/>
      <c r="DU24" s="696"/>
      <c r="DV24" s="739"/>
      <c r="DW24" s="740">
        <v>44.8</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174</v>
      </c>
      <c r="S25" s="641"/>
      <c r="T25" s="641"/>
      <c r="U25" s="641"/>
      <c r="V25" s="641"/>
      <c r="W25" s="641"/>
      <c r="X25" s="641"/>
      <c r="Y25" s="642"/>
      <c r="Z25" s="677" t="s">
        <v>174</v>
      </c>
      <c r="AA25" s="677"/>
      <c r="AB25" s="677"/>
      <c r="AC25" s="677"/>
      <c r="AD25" s="678" t="s">
        <v>174</v>
      </c>
      <c r="AE25" s="678"/>
      <c r="AF25" s="678"/>
      <c r="AG25" s="678"/>
      <c r="AH25" s="678"/>
      <c r="AI25" s="678"/>
      <c r="AJ25" s="678"/>
      <c r="AK25" s="678"/>
      <c r="AL25" s="643" t="s">
        <v>174</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174</v>
      </c>
      <c r="BH25" s="641"/>
      <c r="BI25" s="641"/>
      <c r="BJ25" s="641"/>
      <c r="BK25" s="641"/>
      <c r="BL25" s="641"/>
      <c r="BM25" s="641"/>
      <c r="BN25" s="642"/>
      <c r="BO25" s="677" t="s">
        <v>174</v>
      </c>
      <c r="BP25" s="677"/>
      <c r="BQ25" s="677"/>
      <c r="BR25" s="677"/>
      <c r="BS25" s="646" t="s">
        <v>174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1340862</v>
      </c>
      <c r="CS25" s="659"/>
      <c r="CT25" s="659"/>
      <c r="CU25" s="659"/>
      <c r="CV25" s="659"/>
      <c r="CW25" s="659"/>
      <c r="CX25" s="659"/>
      <c r="CY25" s="660"/>
      <c r="CZ25" s="643">
        <v>11.5</v>
      </c>
      <c r="DA25" s="661"/>
      <c r="DB25" s="661"/>
      <c r="DC25" s="662"/>
      <c r="DD25" s="646">
        <v>1214059</v>
      </c>
      <c r="DE25" s="659"/>
      <c r="DF25" s="659"/>
      <c r="DG25" s="659"/>
      <c r="DH25" s="659"/>
      <c r="DI25" s="659"/>
      <c r="DJ25" s="659"/>
      <c r="DK25" s="660"/>
      <c r="DL25" s="646">
        <v>1193317</v>
      </c>
      <c r="DM25" s="659"/>
      <c r="DN25" s="659"/>
      <c r="DO25" s="659"/>
      <c r="DP25" s="659"/>
      <c r="DQ25" s="659"/>
      <c r="DR25" s="659"/>
      <c r="DS25" s="659"/>
      <c r="DT25" s="659"/>
      <c r="DU25" s="659"/>
      <c r="DV25" s="660"/>
      <c r="DW25" s="643">
        <v>19.8</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6008003</v>
      </c>
      <c r="S26" s="641"/>
      <c r="T26" s="641"/>
      <c r="U26" s="641"/>
      <c r="V26" s="641"/>
      <c r="W26" s="641"/>
      <c r="X26" s="641"/>
      <c r="Y26" s="642"/>
      <c r="Z26" s="677">
        <v>48.8</v>
      </c>
      <c r="AA26" s="677"/>
      <c r="AB26" s="677"/>
      <c r="AC26" s="677"/>
      <c r="AD26" s="678">
        <v>5621912</v>
      </c>
      <c r="AE26" s="678"/>
      <c r="AF26" s="678"/>
      <c r="AG26" s="678"/>
      <c r="AH26" s="678"/>
      <c r="AI26" s="678"/>
      <c r="AJ26" s="678"/>
      <c r="AK26" s="678"/>
      <c r="AL26" s="643">
        <v>99.1</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174</v>
      </c>
      <c r="BH26" s="641"/>
      <c r="BI26" s="641"/>
      <c r="BJ26" s="641"/>
      <c r="BK26" s="641"/>
      <c r="BL26" s="641"/>
      <c r="BM26" s="641"/>
      <c r="BN26" s="642"/>
      <c r="BO26" s="677" t="s">
        <v>174</v>
      </c>
      <c r="BP26" s="677"/>
      <c r="BQ26" s="677"/>
      <c r="BR26" s="677"/>
      <c r="BS26" s="646" t="s">
        <v>174</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837933</v>
      </c>
      <c r="CS26" s="641"/>
      <c r="CT26" s="641"/>
      <c r="CU26" s="641"/>
      <c r="CV26" s="641"/>
      <c r="CW26" s="641"/>
      <c r="CX26" s="641"/>
      <c r="CY26" s="642"/>
      <c r="CZ26" s="643">
        <v>7.2</v>
      </c>
      <c r="DA26" s="661"/>
      <c r="DB26" s="661"/>
      <c r="DC26" s="662"/>
      <c r="DD26" s="646">
        <v>752615</v>
      </c>
      <c r="DE26" s="641"/>
      <c r="DF26" s="641"/>
      <c r="DG26" s="641"/>
      <c r="DH26" s="641"/>
      <c r="DI26" s="641"/>
      <c r="DJ26" s="641"/>
      <c r="DK26" s="642"/>
      <c r="DL26" s="646" t="s">
        <v>174</v>
      </c>
      <c r="DM26" s="641"/>
      <c r="DN26" s="641"/>
      <c r="DO26" s="641"/>
      <c r="DP26" s="641"/>
      <c r="DQ26" s="641"/>
      <c r="DR26" s="641"/>
      <c r="DS26" s="641"/>
      <c r="DT26" s="641"/>
      <c r="DU26" s="641"/>
      <c r="DV26" s="642"/>
      <c r="DW26" s="643" t="s">
        <v>174</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4626</v>
      </c>
      <c r="S27" s="641"/>
      <c r="T27" s="641"/>
      <c r="U27" s="641"/>
      <c r="V27" s="641"/>
      <c r="W27" s="641"/>
      <c r="X27" s="641"/>
      <c r="Y27" s="642"/>
      <c r="Z27" s="677">
        <v>0</v>
      </c>
      <c r="AA27" s="677"/>
      <c r="AB27" s="677"/>
      <c r="AC27" s="677"/>
      <c r="AD27" s="678">
        <v>4626</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3939984</v>
      </c>
      <c r="BH27" s="641"/>
      <c r="BI27" s="641"/>
      <c r="BJ27" s="641"/>
      <c r="BK27" s="641"/>
      <c r="BL27" s="641"/>
      <c r="BM27" s="641"/>
      <c r="BN27" s="642"/>
      <c r="BO27" s="677">
        <v>100</v>
      </c>
      <c r="BP27" s="677"/>
      <c r="BQ27" s="677"/>
      <c r="BR27" s="677"/>
      <c r="BS27" s="646" t="s">
        <v>174</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2645245</v>
      </c>
      <c r="CS27" s="659"/>
      <c r="CT27" s="659"/>
      <c r="CU27" s="659"/>
      <c r="CV27" s="659"/>
      <c r="CW27" s="659"/>
      <c r="CX27" s="659"/>
      <c r="CY27" s="660"/>
      <c r="CZ27" s="643">
        <v>22.6</v>
      </c>
      <c r="DA27" s="661"/>
      <c r="DB27" s="661"/>
      <c r="DC27" s="662"/>
      <c r="DD27" s="646">
        <v>672352</v>
      </c>
      <c r="DE27" s="659"/>
      <c r="DF27" s="659"/>
      <c r="DG27" s="659"/>
      <c r="DH27" s="659"/>
      <c r="DI27" s="659"/>
      <c r="DJ27" s="659"/>
      <c r="DK27" s="660"/>
      <c r="DL27" s="646">
        <v>650268</v>
      </c>
      <c r="DM27" s="659"/>
      <c r="DN27" s="659"/>
      <c r="DO27" s="659"/>
      <c r="DP27" s="659"/>
      <c r="DQ27" s="659"/>
      <c r="DR27" s="659"/>
      <c r="DS27" s="659"/>
      <c r="DT27" s="659"/>
      <c r="DU27" s="659"/>
      <c r="DV27" s="660"/>
      <c r="DW27" s="643">
        <v>10.8</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166652</v>
      </c>
      <c r="S28" s="641"/>
      <c r="T28" s="641"/>
      <c r="U28" s="641"/>
      <c r="V28" s="641"/>
      <c r="W28" s="641"/>
      <c r="X28" s="641"/>
      <c r="Y28" s="642"/>
      <c r="Z28" s="677">
        <v>1.4</v>
      </c>
      <c r="AA28" s="677"/>
      <c r="AB28" s="677"/>
      <c r="AC28" s="677"/>
      <c r="AD28" s="678" t="s">
        <v>174</v>
      </c>
      <c r="AE28" s="678"/>
      <c r="AF28" s="678"/>
      <c r="AG28" s="678"/>
      <c r="AH28" s="678"/>
      <c r="AI28" s="678"/>
      <c r="AJ28" s="678"/>
      <c r="AK28" s="678"/>
      <c r="AL28" s="643" t="s">
        <v>174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868921</v>
      </c>
      <c r="CS28" s="641"/>
      <c r="CT28" s="641"/>
      <c r="CU28" s="641"/>
      <c r="CV28" s="641"/>
      <c r="CW28" s="641"/>
      <c r="CX28" s="641"/>
      <c r="CY28" s="642"/>
      <c r="CZ28" s="643">
        <v>7.4</v>
      </c>
      <c r="DA28" s="661"/>
      <c r="DB28" s="661"/>
      <c r="DC28" s="662"/>
      <c r="DD28" s="646">
        <v>853611</v>
      </c>
      <c r="DE28" s="641"/>
      <c r="DF28" s="641"/>
      <c r="DG28" s="641"/>
      <c r="DH28" s="641"/>
      <c r="DI28" s="641"/>
      <c r="DJ28" s="641"/>
      <c r="DK28" s="642"/>
      <c r="DL28" s="646">
        <v>853611</v>
      </c>
      <c r="DM28" s="641"/>
      <c r="DN28" s="641"/>
      <c r="DO28" s="641"/>
      <c r="DP28" s="641"/>
      <c r="DQ28" s="641"/>
      <c r="DR28" s="641"/>
      <c r="DS28" s="641"/>
      <c r="DT28" s="641"/>
      <c r="DU28" s="641"/>
      <c r="DV28" s="642"/>
      <c r="DW28" s="643">
        <v>14.2</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135986</v>
      </c>
      <c r="S29" s="641"/>
      <c r="T29" s="641"/>
      <c r="U29" s="641"/>
      <c r="V29" s="641"/>
      <c r="W29" s="641"/>
      <c r="X29" s="641"/>
      <c r="Y29" s="642"/>
      <c r="Z29" s="677">
        <v>1.1000000000000001</v>
      </c>
      <c r="AA29" s="677"/>
      <c r="AB29" s="677"/>
      <c r="AC29" s="677"/>
      <c r="AD29" s="678">
        <v>16</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70</v>
      </c>
      <c r="CG29" s="674"/>
      <c r="CH29" s="674"/>
      <c r="CI29" s="674"/>
      <c r="CJ29" s="674"/>
      <c r="CK29" s="674"/>
      <c r="CL29" s="674"/>
      <c r="CM29" s="674"/>
      <c r="CN29" s="674"/>
      <c r="CO29" s="674"/>
      <c r="CP29" s="674"/>
      <c r="CQ29" s="675"/>
      <c r="CR29" s="640">
        <v>868919</v>
      </c>
      <c r="CS29" s="659"/>
      <c r="CT29" s="659"/>
      <c r="CU29" s="659"/>
      <c r="CV29" s="659"/>
      <c r="CW29" s="659"/>
      <c r="CX29" s="659"/>
      <c r="CY29" s="660"/>
      <c r="CZ29" s="643">
        <v>7.4</v>
      </c>
      <c r="DA29" s="661"/>
      <c r="DB29" s="661"/>
      <c r="DC29" s="662"/>
      <c r="DD29" s="646">
        <v>853609</v>
      </c>
      <c r="DE29" s="659"/>
      <c r="DF29" s="659"/>
      <c r="DG29" s="659"/>
      <c r="DH29" s="659"/>
      <c r="DI29" s="659"/>
      <c r="DJ29" s="659"/>
      <c r="DK29" s="660"/>
      <c r="DL29" s="646">
        <v>853609</v>
      </c>
      <c r="DM29" s="659"/>
      <c r="DN29" s="659"/>
      <c r="DO29" s="659"/>
      <c r="DP29" s="659"/>
      <c r="DQ29" s="659"/>
      <c r="DR29" s="659"/>
      <c r="DS29" s="659"/>
      <c r="DT29" s="659"/>
      <c r="DU29" s="659"/>
      <c r="DV29" s="660"/>
      <c r="DW29" s="643">
        <v>14.2</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46575</v>
      </c>
      <c r="S30" s="641"/>
      <c r="T30" s="641"/>
      <c r="U30" s="641"/>
      <c r="V30" s="641"/>
      <c r="W30" s="641"/>
      <c r="X30" s="641"/>
      <c r="Y30" s="642"/>
      <c r="Z30" s="677">
        <v>0.4</v>
      </c>
      <c r="AA30" s="677"/>
      <c r="AB30" s="677"/>
      <c r="AC30" s="677"/>
      <c r="AD30" s="678" t="s">
        <v>174</v>
      </c>
      <c r="AE30" s="678"/>
      <c r="AF30" s="678"/>
      <c r="AG30" s="678"/>
      <c r="AH30" s="678"/>
      <c r="AI30" s="678"/>
      <c r="AJ30" s="678"/>
      <c r="AK30" s="678"/>
      <c r="AL30" s="643" t="s">
        <v>174</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821391</v>
      </c>
      <c r="CS30" s="641"/>
      <c r="CT30" s="641"/>
      <c r="CU30" s="641"/>
      <c r="CV30" s="641"/>
      <c r="CW30" s="641"/>
      <c r="CX30" s="641"/>
      <c r="CY30" s="642"/>
      <c r="CZ30" s="643">
        <v>7</v>
      </c>
      <c r="DA30" s="661"/>
      <c r="DB30" s="661"/>
      <c r="DC30" s="662"/>
      <c r="DD30" s="646">
        <v>806753</v>
      </c>
      <c r="DE30" s="641"/>
      <c r="DF30" s="641"/>
      <c r="DG30" s="641"/>
      <c r="DH30" s="641"/>
      <c r="DI30" s="641"/>
      <c r="DJ30" s="641"/>
      <c r="DK30" s="642"/>
      <c r="DL30" s="646">
        <v>806753</v>
      </c>
      <c r="DM30" s="641"/>
      <c r="DN30" s="641"/>
      <c r="DO30" s="641"/>
      <c r="DP30" s="641"/>
      <c r="DQ30" s="641"/>
      <c r="DR30" s="641"/>
      <c r="DS30" s="641"/>
      <c r="DT30" s="641"/>
      <c r="DU30" s="641"/>
      <c r="DV30" s="642"/>
      <c r="DW30" s="643">
        <v>13.4</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2283515</v>
      </c>
      <c r="S31" s="641"/>
      <c r="T31" s="641"/>
      <c r="U31" s="641"/>
      <c r="V31" s="641"/>
      <c r="W31" s="641"/>
      <c r="X31" s="641"/>
      <c r="Y31" s="642"/>
      <c r="Z31" s="677">
        <v>18.600000000000001</v>
      </c>
      <c r="AA31" s="677"/>
      <c r="AB31" s="677"/>
      <c r="AC31" s="677"/>
      <c r="AD31" s="678" t="s">
        <v>174</v>
      </c>
      <c r="AE31" s="678"/>
      <c r="AF31" s="678"/>
      <c r="AG31" s="678"/>
      <c r="AH31" s="678"/>
      <c r="AI31" s="678"/>
      <c r="AJ31" s="678"/>
      <c r="AK31" s="678"/>
      <c r="AL31" s="643" t="s">
        <v>174</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99.4</v>
      </c>
      <c r="BH31" s="710"/>
      <c r="BI31" s="710"/>
      <c r="BJ31" s="710"/>
      <c r="BK31" s="710"/>
      <c r="BL31" s="710"/>
      <c r="BM31" s="711">
        <v>98.3</v>
      </c>
      <c r="BN31" s="710"/>
      <c r="BO31" s="710"/>
      <c r="BP31" s="710"/>
      <c r="BQ31" s="712"/>
      <c r="BR31" s="709">
        <v>99.4</v>
      </c>
      <c r="BS31" s="710"/>
      <c r="BT31" s="710"/>
      <c r="BU31" s="710"/>
      <c r="BV31" s="710"/>
      <c r="BW31" s="710"/>
      <c r="BX31" s="711">
        <v>97.9</v>
      </c>
      <c r="BY31" s="710"/>
      <c r="BZ31" s="710"/>
      <c r="CA31" s="710"/>
      <c r="CB31" s="712"/>
      <c r="CD31" s="727"/>
      <c r="CE31" s="728"/>
      <c r="CF31" s="673" t="s">
        <v>312</v>
      </c>
      <c r="CG31" s="674"/>
      <c r="CH31" s="674"/>
      <c r="CI31" s="674"/>
      <c r="CJ31" s="674"/>
      <c r="CK31" s="674"/>
      <c r="CL31" s="674"/>
      <c r="CM31" s="674"/>
      <c r="CN31" s="674"/>
      <c r="CO31" s="674"/>
      <c r="CP31" s="674"/>
      <c r="CQ31" s="675"/>
      <c r="CR31" s="640">
        <v>47528</v>
      </c>
      <c r="CS31" s="659"/>
      <c r="CT31" s="659"/>
      <c r="CU31" s="659"/>
      <c r="CV31" s="659"/>
      <c r="CW31" s="659"/>
      <c r="CX31" s="659"/>
      <c r="CY31" s="660"/>
      <c r="CZ31" s="643">
        <v>0.4</v>
      </c>
      <c r="DA31" s="661"/>
      <c r="DB31" s="661"/>
      <c r="DC31" s="662"/>
      <c r="DD31" s="646">
        <v>46856</v>
      </c>
      <c r="DE31" s="659"/>
      <c r="DF31" s="659"/>
      <c r="DG31" s="659"/>
      <c r="DH31" s="659"/>
      <c r="DI31" s="659"/>
      <c r="DJ31" s="659"/>
      <c r="DK31" s="660"/>
      <c r="DL31" s="646">
        <v>46856</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t="s">
        <v>174</v>
      </c>
      <c r="S32" s="641"/>
      <c r="T32" s="641"/>
      <c r="U32" s="641"/>
      <c r="V32" s="641"/>
      <c r="W32" s="641"/>
      <c r="X32" s="641"/>
      <c r="Y32" s="642"/>
      <c r="Z32" s="677" t="s">
        <v>174</v>
      </c>
      <c r="AA32" s="677"/>
      <c r="AB32" s="677"/>
      <c r="AC32" s="677"/>
      <c r="AD32" s="678" t="s">
        <v>174</v>
      </c>
      <c r="AE32" s="678"/>
      <c r="AF32" s="678"/>
      <c r="AG32" s="678"/>
      <c r="AH32" s="678"/>
      <c r="AI32" s="678"/>
      <c r="AJ32" s="678"/>
      <c r="AK32" s="678"/>
      <c r="AL32" s="643" t="s">
        <v>174</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99.4</v>
      </c>
      <c r="BH32" s="659"/>
      <c r="BI32" s="659"/>
      <c r="BJ32" s="659"/>
      <c r="BK32" s="659"/>
      <c r="BL32" s="659"/>
      <c r="BM32" s="644">
        <v>98.4</v>
      </c>
      <c r="BN32" s="705"/>
      <c r="BO32" s="705"/>
      <c r="BP32" s="705"/>
      <c r="BQ32" s="683"/>
      <c r="BR32" s="713">
        <v>99.3</v>
      </c>
      <c r="BS32" s="659"/>
      <c r="BT32" s="659"/>
      <c r="BU32" s="659"/>
      <c r="BV32" s="659"/>
      <c r="BW32" s="659"/>
      <c r="BX32" s="644">
        <v>98.2</v>
      </c>
      <c r="BY32" s="705"/>
      <c r="BZ32" s="705"/>
      <c r="CA32" s="705"/>
      <c r="CB32" s="683"/>
      <c r="CD32" s="729"/>
      <c r="CE32" s="730"/>
      <c r="CF32" s="673" t="s">
        <v>316</v>
      </c>
      <c r="CG32" s="674"/>
      <c r="CH32" s="674"/>
      <c r="CI32" s="674"/>
      <c r="CJ32" s="674"/>
      <c r="CK32" s="674"/>
      <c r="CL32" s="674"/>
      <c r="CM32" s="674"/>
      <c r="CN32" s="674"/>
      <c r="CO32" s="674"/>
      <c r="CP32" s="674"/>
      <c r="CQ32" s="675"/>
      <c r="CR32" s="640">
        <v>2</v>
      </c>
      <c r="CS32" s="641"/>
      <c r="CT32" s="641"/>
      <c r="CU32" s="641"/>
      <c r="CV32" s="641"/>
      <c r="CW32" s="641"/>
      <c r="CX32" s="641"/>
      <c r="CY32" s="642"/>
      <c r="CZ32" s="643">
        <v>0</v>
      </c>
      <c r="DA32" s="661"/>
      <c r="DB32" s="661"/>
      <c r="DC32" s="662"/>
      <c r="DD32" s="646">
        <v>2</v>
      </c>
      <c r="DE32" s="641"/>
      <c r="DF32" s="641"/>
      <c r="DG32" s="641"/>
      <c r="DH32" s="641"/>
      <c r="DI32" s="641"/>
      <c r="DJ32" s="641"/>
      <c r="DK32" s="642"/>
      <c r="DL32" s="646">
        <v>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845289</v>
      </c>
      <c r="S33" s="641"/>
      <c r="T33" s="641"/>
      <c r="U33" s="641"/>
      <c r="V33" s="641"/>
      <c r="W33" s="641"/>
      <c r="X33" s="641"/>
      <c r="Y33" s="642"/>
      <c r="Z33" s="677">
        <v>6.9</v>
      </c>
      <c r="AA33" s="677"/>
      <c r="AB33" s="677"/>
      <c r="AC33" s="677"/>
      <c r="AD33" s="678" t="s">
        <v>174</v>
      </c>
      <c r="AE33" s="678"/>
      <c r="AF33" s="678"/>
      <c r="AG33" s="678"/>
      <c r="AH33" s="678"/>
      <c r="AI33" s="678"/>
      <c r="AJ33" s="678"/>
      <c r="AK33" s="678"/>
      <c r="AL33" s="643" t="s">
        <v>174</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99.5</v>
      </c>
      <c r="BH33" s="625"/>
      <c r="BI33" s="625"/>
      <c r="BJ33" s="625"/>
      <c r="BK33" s="625"/>
      <c r="BL33" s="625"/>
      <c r="BM33" s="668">
        <v>98.1</v>
      </c>
      <c r="BN33" s="625"/>
      <c r="BO33" s="625"/>
      <c r="BP33" s="625"/>
      <c r="BQ33" s="689"/>
      <c r="BR33" s="704">
        <v>99.4</v>
      </c>
      <c r="BS33" s="625"/>
      <c r="BT33" s="625"/>
      <c r="BU33" s="625"/>
      <c r="BV33" s="625"/>
      <c r="BW33" s="625"/>
      <c r="BX33" s="668">
        <v>97.4</v>
      </c>
      <c r="BY33" s="625"/>
      <c r="BZ33" s="625"/>
      <c r="CA33" s="625"/>
      <c r="CB33" s="689"/>
      <c r="CD33" s="673" t="s">
        <v>319</v>
      </c>
      <c r="CE33" s="674"/>
      <c r="CF33" s="674"/>
      <c r="CG33" s="674"/>
      <c r="CH33" s="674"/>
      <c r="CI33" s="674"/>
      <c r="CJ33" s="674"/>
      <c r="CK33" s="674"/>
      <c r="CL33" s="674"/>
      <c r="CM33" s="674"/>
      <c r="CN33" s="674"/>
      <c r="CO33" s="674"/>
      <c r="CP33" s="674"/>
      <c r="CQ33" s="675"/>
      <c r="CR33" s="640">
        <v>3988675</v>
      </c>
      <c r="CS33" s="659"/>
      <c r="CT33" s="659"/>
      <c r="CU33" s="659"/>
      <c r="CV33" s="659"/>
      <c r="CW33" s="659"/>
      <c r="CX33" s="659"/>
      <c r="CY33" s="660"/>
      <c r="CZ33" s="643">
        <v>34.1</v>
      </c>
      <c r="DA33" s="661"/>
      <c r="DB33" s="661"/>
      <c r="DC33" s="662"/>
      <c r="DD33" s="646">
        <v>3412240</v>
      </c>
      <c r="DE33" s="659"/>
      <c r="DF33" s="659"/>
      <c r="DG33" s="659"/>
      <c r="DH33" s="659"/>
      <c r="DI33" s="659"/>
      <c r="DJ33" s="659"/>
      <c r="DK33" s="660"/>
      <c r="DL33" s="646">
        <v>2955062</v>
      </c>
      <c r="DM33" s="659"/>
      <c r="DN33" s="659"/>
      <c r="DO33" s="659"/>
      <c r="DP33" s="659"/>
      <c r="DQ33" s="659"/>
      <c r="DR33" s="659"/>
      <c r="DS33" s="659"/>
      <c r="DT33" s="659"/>
      <c r="DU33" s="659"/>
      <c r="DV33" s="660"/>
      <c r="DW33" s="643">
        <v>49.1</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13181</v>
      </c>
      <c r="S34" s="641"/>
      <c r="T34" s="641"/>
      <c r="U34" s="641"/>
      <c r="V34" s="641"/>
      <c r="W34" s="641"/>
      <c r="X34" s="641"/>
      <c r="Y34" s="642"/>
      <c r="Z34" s="677">
        <v>0.1</v>
      </c>
      <c r="AA34" s="677"/>
      <c r="AB34" s="677"/>
      <c r="AC34" s="677"/>
      <c r="AD34" s="678" t="s">
        <v>174</v>
      </c>
      <c r="AE34" s="678"/>
      <c r="AF34" s="678"/>
      <c r="AG34" s="678"/>
      <c r="AH34" s="678"/>
      <c r="AI34" s="678"/>
      <c r="AJ34" s="678"/>
      <c r="AK34" s="678"/>
      <c r="AL34" s="643" t="s">
        <v>174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1578115</v>
      </c>
      <c r="CS34" s="641"/>
      <c r="CT34" s="641"/>
      <c r="CU34" s="641"/>
      <c r="CV34" s="641"/>
      <c r="CW34" s="641"/>
      <c r="CX34" s="641"/>
      <c r="CY34" s="642"/>
      <c r="CZ34" s="643">
        <v>13.5</v>
      </c>
      <c r="DA34" s="661"/>
      <c r="DB34" s="661"/>
      <c r="DC34" s="662"/>
      <c r="DD34" s="646">
        <v>1434195</v>
      </c>
      <c r="DE34" s="641"/>
      <c r="DF34" s="641"/>
      <c r="DG34" s="641"/>
      <c r="DH34" s="641"/>
      <c r="DI34" s="641"/>
      <c r="DJ34" s="641"/>
      <c r="DK34" s="642"/>
      <c r="DL34" s="646">
        <v>1138985</v>
      </c>
      <c r="DM34" s="641"/>
      <c r="DN34" s="641"/>
      <c r="DO34" s="641"/>
      <c r="DP34" s="641"/>
      <c r="DQ34" s="641"/>
      <c r="DR34" s="641"/>
      <c r="DS34" s="641"/>
      <c r="DT34" s="641"/>
      <c r="DU34" s="641"/>
      <c r="DV34" s="642"/>
      <c r="DW34" s="643">
        <v>18.899999999999999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253629</v>
      </c>
      <c r="S35" s="641"/>
      <c r="T35" s="641"/>
      <c r="U35" s="641"/>
      <c r="V35" s="641"/>
      <c r="W35" s="641"/>
      <c r="X35" s="641"/>
      <c r="Y35" s="642"/>
      <c r="Z35" s="677">
        <v>2.1</v>
      </c>
      <c r="AA35" s="677"/>
      <c r="AB35" s="677"/>
      <c r="AC35" s="677"/>
      <c r="AD35" s="678" t="s">
        <v>174</v>
      </c>
      <c r="AE35" s="678"/>
      <c r="AF35" s="678"/>
      <c r="AG35" s="678"/>
      <c r="AH35" s="678"/>
      <c r="AI35" s="678"/>
      <c r="AJ35" s="678"/>
      <c r="AK35" s="678"/>
      <c r="AL35" s="643" t="s">
        <v>174</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42659</v>
      </c>
      <c r="CS35" s="659"/>
      <c r="CT35" s="659"/>
      <c r="CU35" s="659"/>
      <c r="CV35" s="659"/>
      <c r="CW35" s="659"/>
      <c r="CX35" s="659"/>
      <c r="CY35" s="660"/>
      <c r="CZ35" s="643">
        <v>0.4</v>
      </c>
      <c r="DA35" s="661"/>
      <c r="DB35" s="661"/>
      <c r="DC35" s="662"/>
      <c r="DD35" s="646">
        <v>35683</v>
      </c>
      <c r="DE35" s="659"/>
      <c r="DF35" s="659"/>
      <c r="DG35" s="659"/>
      <c r="DH35" s="659"/>
      <c r="DI35" s="659"/>
      <c r="DJ35" s="659"/>
      <c r="DK35" s="660"/>
      <c r="DL35" s="646">
        <v>35683</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575384</v>
      </c>
      <c r="S36" s="641"/>
      <c r="T36" s="641"/>
      <c r="U36" s="641"/>
      <c r="V36" s="641"/>
      <c r="W36" s="641"/>
      <c r="X36" s="641"/>
      <c r="Y36" s="642"/>
      <c r="Z36" s="677">
        <v>4.7</v>
      </c>
      <c r="AA36" s="677"/>
      <c r="AB36" s="677"/>
      <c r="AC36" s="677"/>
      <c r="AD36" s="678" t="s">
        <v>174</v>
      </c>
      <c r="AE36" s="678"/>
      <c r="AF36" s="678"/>
      <c r="AG36" s="678"/>
      <c r="AH36" s="678"/>
      <c r="AI36" s="678"/>
      <c r="AJ36" s="678"/>
      <c r="AK36" s="678"/>
      <c r="AL36" s="643" t="s">
        <v>174</v>
      </c>
      <c r="AM36" s="644"/>
      <c r="AN36" s="644"/>
      <c r="AO36" s="679"/>
      <c r="AP36" s="235"/>
      <c r="AQ36" s="692" t="s">
        <v>327</v>
      </c>
      <c r="AR36" s="693"/>
      <c r="AS36" s="693"/>
      <c r="AT36" s="693"/>
      <c r="AU36" s="693"/>
      <c r="AV36" s="693"/>
      <c r="AW36" s="693"/>
      <c r="AX36" s="693"/>
      <c r="AY36" s="694"/>
      <c r="AZ36" s="695">
        <v>1331932</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16039</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1207338</v>
      </c>
      <c r="CS36" s="641"/>
      <c r="CT36" s="641"/>
      <c r="CU36" s="641"/>
      <c r="CV36" s="641"/>
      <c r="CW36" s="641"/>
      <c r="CX36" s="641"/>
      <c r="CY36" s="642"/>
      <c r="CZ36" s="643">
        <v>10.3</v>
      </c>
      <c r="DA36" s="661"/>
      <c r="DB36" s="661"/>
      <c r="DC36" s="662"/>
      <c r="DD36" s="646">
        <v>1048463</v>
      </c>
      <c r="DE36" s="641"/>
      <c r="DF36" s="641"/>
      <c r="DG36" s="641"/>
      <c r="DH36" s="641"/>
      <c r="DI36" s="641"/>
      <c r="DJ36" s="641"/>
      <c r="DK36" s="642"/>
      <c r="DL36" s="646">
        <v>935351</v>
      </c>
      <c r="DM36" s="641"/>
      <c r="DN36" s="641"/>
      <c r="DO36" s="641"/>
      <c r="DP36" s="641"/>
      <c r="DQ36" s="641"/>
      <c r="DR36" s="641"/>
      <c r="DS36" s="641"/>
      <c r="DT36" s="641"/>
      <c r="DU36" s="641"/>
      <c r="DV36" s="642"/>
      <c r="DW36" s="643">
        <v>15.6</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509983</v>
      </c>
      <c r="S37" s="641"/>
      <c r="T37" s="641"/>
      <c r="U37" s="641"/>
      <c r="V37" s="641"/>
      <c r="W37" s="641"/>
      <c r="X37" s="641"/>
      <c r="Y37" s="642"/>
      <c r="Z37" s="677">
        <v>4.0999999999999996</v>
      </c>
      <c r="AA37" s="677"/>
      <c r="AB37" s="677"/>
      <c r="AC37" s="677"/>
      <c r="AD37" s="678" t="s">
        <v>174</v>
      </c>
      <c r="AE37" s="678"/>
      <c r="AF37" s="678"/>
      <c r="AG37" s="678"/>
      <c r="AH37" s="678"/>
      <c r="AI37" s="678"/>
      <c r="AJ37" s="678"/>
      <c r="AK37" s="678"/>
      <c r="AL37" s="643" t="s">
        <v>174</v>
      </c>
      <c r="AM37" s="644"/>
      <c r="AN37" s="644"/>
      <c r="AO37" s="679"/>
      <c r="AQ37" s="680" t="s">
        <v>331</v>
      </c>
      <c r="AR37" s="681"/>
      <c r="AS37" s="681"/>
      <c r="AT37" s="681"/>
      <c r="AU37" s="681"/>
      <c r="AV37" s="681"/>
      <c r="AW37" s="681"/>
      <c r="AX37" s="681"/>
      <c r="AY37" s="682"/>
      <c r="AZ37" s="640">
        <v>242897</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-22017</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265798</v>
      </c>
      <c r="CS37" s="659"/>
      <c r="CT37" s="659"/>
      <c r="CU37" s="659"/>
      <c r="CV37" s="659"/>
      <c r="CW37" s="659"/>
      <c r="CX37" s="659"/>
      <c r="CY37" s="660"/>
      <c r="CZ37" s="643">
        <v>2.2999999999999998</v>
      </c>
      <c r="DA37" s="661"/>
      <c r="DB37" s="661"/>
      <c r="DC37" s="662"/>
      <c r="DD37" s="646">
        <v>264436</v>
      </c>
      <c r="DE37" s="659"/>
      <c r="DF37" s="659"/>
      <c r="DG37" s="659"/>
      <c r="DH37" s="659"/>
      <c r="DI37" s="659"/>
      <c r="DJ37" s="659"/>
      <c r="DK37" s="660"/>
      <c r="DL37" s="646">
        <v>264409</v>
      </c>
      <c r="DM37" s="659"/>
      <c r="DN37" s="659"/>
      <c r="DO37" s="659"/>
      <c r="DP37" s="659"/>
      <c r="DQ37" s="659"/>
      <c r="DR37" s="659"/>
      <c r="DS37" s="659"/>
      <c r="DT37" s="659"/>
      <c r="DU37" s="659"/>
      <c r="DV37" s="660"/>
      <c r="DW37" s="643">
        <v>4.4000000000000004</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132740</v>
      </c>
      <c r="S38" s="641"/>
      <c r="T38" s="641"/>
      <c r="U38" s="641"/>
      <c r="V38" s="641"/>
      <c r="W38" s="641"/>
      <c r="X38" s="641"/>
      <c r="Y38" s="642"/>
      <c r="Z38" s="677">
        <v>1.1000000000000001</v>
      </c>
      <c r="AA38" s="677"/>
      <c r="AB38" s="677"/>
      <c r="AC38" s="677"/>
      <c r="AD38" s="678">
        <v>47071</v>
      </c>
      <c r="AE38" s="678"/>
      <c r="AF38" s="678"/>
      <c r="AG38" s="678"/>
      <c r="AH38" s="678"/>
      <c r="AI38" s="678"/>
      <c r="AJ38" s="678"/>
      <c r="AK38" s="678"/>
      <c r="AL38" s="643">
        <v>0.8</v>
      </c>
      <c r="AM38" s="644"/>
      <c r="AN38" s="644"/>
      <c r="AO38" s="679"/>
      <c r="AQ38" s="680" t="s">
        <v>335</v>
      </c>
      <c r="AR38" s="681"/>
      <c r="AS38" s="681"/>
      <c r="AT38" s="681"/>
      <c r="AU38" s="681"/>
      <c r="AV38" s="681"/>
      <c r="AW38" s="681"/>
      <c r="AX38" s="681"/>
      <c r="AY38" s="682"/>
      <c r="AZ38" s="640">
        <v>25340</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3795</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1085768</v>
      </c>
      <c r="CS38" s="641"/>
      <c r="CT38" s="641"/>
      <c r="CU38" s="641"/>
      <c r="CV38" s="641"/>
      <c r="CW38" s="641"/>
      <c r="CX38" s="641"/>
      <c r="CY38" s="642"/>
      <c r="CZ38" s="643">
        <v>9.3000000000000007</v>
      </c>
      <c r="DA38" s="661"/>
      <c r="DB38" s="661"/>
      <c r="DC38" s="662"/>
      <c r="DD38" s="646">
        <v>892560</v>
      </c>
      <c r="DE38" s="641"/>
      <c r="DF38" s="641"/>
      <c r="DG38" s="641"/>
      <c r="DH38" s="641"/>
      <c r="DI38" s="641"/>
      <c r="DJ38" s="641"/>
      <c r="DK38" s="642"/>
      <c r="DL38" s="646">
        <v>845043</v>
      </c>
      <c r="DM38" s="641"/>
      <c r="DN38" s="641"/>
      <c r="DO38" s="641"/>
      <c r="DP38" s="641"/>
      <c r="DQ38" s="641"/>
      <c r="DR38" s="641"/>
      <c r="DS38" s="641"/>
      <c r="DT38" s="641"/>
      <c r="DU38" s="641"/>
      <c r="DV38" s="642"/>
      <c r="DW38" s="643">
        <v>14.1</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1326574</v>
      </c>
      <c r="S39" s="641"/>
      <c r="T39" s="641"/>
      <c r="U39" s="641"/>
      <c r="V39" s="641"/>
      <c r="W39" s="641"/>
      <c r="X39" s="641"/>
      <c r="Y39" s="642"/>
      <c r="Z39" s="677">
        <v>10.8</v>
      </c>
      <c r="AA39" s="677"/>
      <c r="AB39" s="677"/>
      <c r="AC39" s="677"/>
      <c r="AD39" s="678" t="s">
        <v>174</v>
      </c>
      <c r="AE39" s="678"/>
      <c r="AF39" s="678"/>
      <c r="AG39" s="678"/>
      <c r="AH39" s="678"/>
      <c r="AI39" s="678"/>
      <c r="AJ39" s="678"/>
      <c r="AK39" s="678"/>
      <c r="AL39" s="643" t="s">
        <v>174</v>
      </c>
      <c r="AM39" s="644"/>
      <c r="AN39" s="644"/>
      <c r="AO39" s="679"/>
      <c r="AQ39" s="680" t="s">
        <v>339</v>
      </c>
      <c r="AR39" s="681"/>
      <c r="AS39" s="681"/>
      <c r="AT39" s="681"/>
      <c r="AU39" s="681"/>
      <c r="AV39" s="681"/>
      <c r="AW39" s="681"/>
      <c r="AX39" s="681"/>
      <c r="AY39" s="682"/>
      <c r="AZ39" s="640">
        <v>3267</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6049</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74708</v>
      </c>
      <c r="CS39" s="659"/>
      <c r="CT39" s="659"/>
      <c r="CU39" s="659"/>
      <c r="CV39" s="659"/>
      <c r="CW39" s="659"/>
      <c r="CX39" s="659"/>
      <c r="CY39" s="660"/>
      <c r="CZ39" s="643">
        <v>0.6</v>
      </c>
      <c r="DA39" s="661"/>
      <c r="DB39" s="661"/>
      <c r="DC39" s="662"/>
      <c r="DD39" s="646">
        <v>1252</v>
      </c>
      <c r="DE39" s="659"/>
      <c r="DF39" s="659"/>
      <c r="DG39" s="659"/>
      <c r="DH39" s="659"/>
      <c r="DI39" s="659"/>
      <c r="DJ39" s="659"/>
      <c r="DK39" s="660"/>
      <c r="DL39" s="646" t="s">
        <v>174</v>
      </c>
      <c r="DM39" s="659"/>
      <c r="DN39" s="659"/>
      <c r="DO39" s="659"/>
      <c r="DP39" s="659"/>
      <c r="DQ39" s="659"/>
      <c r="DR39" s="659"/>
      <c r="DS39" s="659"/>
      <c r="DT39" s="659"/>
      <c r="DU39" s="659"/>
      <c r="DV39" s="660"/>
      <c r="DW39" s="643" t="s">
        <v>174</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174</v>
      </c>
      <c r="S40" s="641"/>
      <c r="T40" s="641"/>
      <c r="U40" s="641"/>
      <c r="V40" s="641"/>
      <c r="W40" s="641"/>
      <c r="X40" s="641"/>
      <c r="Y40" s="642"/>
      <c r="Z40" s="677" t="s">
        <v>174</v>
      </c>
      <c r="AA40" s="677"/>
      <c r="AB40" s="677"/>
      <c r="AC40" s="677"/>
      <c r="AD40" s="678" t="s">
        <v>174</v>
      </c>
      <c r="AE40" s="678"/>
      <c r="AF40" s="678"/>
      <c r="AG40" s="678"/>
      <c r="AH40" s="678"/>
      <c r="AI40" s="678"/>
      <c r="AJ40" s="678"/>
      <c r="AK40" s="678"/>
      <c r="AL40" s="643" t="s">
        <v>174</v>
      </c>
      <c r="AM40" s="644"/>
      <c r="AN40" s="644"/>
      <c r="AO40" s="679"/>
      <c r="AQ40" s="680" t="s">
        <v>343</v>
      </c>
      <c r="AR40" s="681"/>
      <c r="AS40" s="681"/>
      <c r="AT40" s="681"/>
      <c r="AU40" s="681"/>
      <c r="AV40" s="681"/>
      <c r="AW40" s="681"/>
      <c r="AX40" s="681"/>
      <c r="AY40" s="682"/>
      <c r="AZ40" s="640" t="s">
        <v>174</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97</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87</v>
      </c>
      <c r="CS40" s="641"/>
      <c r="CT40" s="641"/>
      <c r="CU40" s="641"/>
      <c r="CV40" s="641"/>
      <c r="CW40" s="641"/>
      <c r="CX40" s="641"/>
      <c r="CY40" s="642"/>
      <c r="CZ40" s="643">
        <v>0</v>
      </c>
      <c r="DA40" s="661"/>
      <c r="DB40" s="661"/>
      <c r="DC40" s="662"/>
      <c r="DD40" s="646">
        <v>87</v>
      </c>
      <c r="DE40" s="641"/>
      <c r="DF40" s="641"/>
      <c r="DG40" s="641"/>
      <c r="DH40" s="641"/>
      <c r="DI40" s="641"/>
      <c r="DJ40" s="641"/>
      <c r="DK40" s="642"/>
      <c r="DL40" s="646" t="s">
        <v>174</v>
      </c>
      <c r="DM40" s="641"/>
      <c r="DN40" s="641"/>
      <c r="DO40" s="641"/>
      <c r="DP40" s="641"/>
      <c r="DQ40" s="641"/>
      <c r="DR40" s="641"/>
      <c r="DS40" s="641"/>
      <c r="DT40" s="641"/>
      <c r="DU40" s="641"/>
      <c r="DV40" s="642"/>
      <c r="DW40" s="643" t="s">
        <v>174</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340474</v>
      </c>
      <c r="S41" s="641"/>
      <c r="T41" s="641"/>
      <c r="U41" s="641"/>
      <c r="V41" s="641"/>
      <c r="W41" s="641"/>
      <c r="X41" s="641"/>
      <c r="Y41" s="642"/>
      <c r="Z41" s="677">
        <v>2.8</v>
      </c>
      <c r="AA41" s="677"/>
      <c r="AB41" s="677"/>
      <c r="AC41" s="677"/>
      <c r="AD41" s="678" t="s">
        <v>174</v>
      </c>
      <c r="AE41" s="678"/>
      <c r="AF41" s="678"/>
      <c r="AG41" s="678"/>
      <c r="AH41" s="678"/>
      <c r="AI41" s="678"/>
      <c r="AJ41" s="678"/>
      <c r="AK41" s="678"/>
      <c r="AL41" s="643" t="s">
        <v>174</v>
      </c>
      <c r="AM41" s="644"/>
      <c r="AN41" s="644"/>
      <c r="AO41" s="679"/>
      <c r="AQ41" s="680" t="s">
        <v>348</v>
      </c>
      <c r="AR41" s="681"/>
      <c r="AS41" s="681"/>
      <c r="AT41" s="681"/>
      <c r="AU41" s="681"/>
      <c r="AV41" s="681"/>
      <c r="AW41" s="681"/>
      <c r="AX41" s="681"/>
      <c r="AY41" s="682"/>
      <c r="AZ41" s="640">
        <v>267259</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174</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174</v>
      </c>
      <c r="CS41" s="659"/>
      <c r="CT41" s="659"/>
      <c r="CU41" s="659"/>
      <c r="CV41" s="659"/>
      <c r="CW41" s="659"/>
      <c r="CX41" s="659"/>
      <c r="CY41" s="660"/>
      <c r="CZ41" s="643" t="s">
        <v>174</v>
      </c>
      <c r="DA41" s="661"/>
      <c r="DB41" s="661"/>
      <c r="DC41" s="662"/>
      <c r="DD41" s="646" t="s">
        <v>174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12302137</v>
      </c>
      <c r="S42" s="663"/>
      <c r="T42" s="663"/>
      <c r="U42" s="663"/>
      <c r="V42" s="663"/>
      <c r="W42" s="663"/>
      <c r="X42" s="663"/>
      <c r="Y42" s="665"/>
      <c r="Z42" s="666">
        <v>100</v>
      </c>
      <c r="AA42" s="666"/>
      <c r="AB42" s="666"/>
      <c r="AC42" s="666"/>
      <c r="AD42" s="667">
        <v>5673625</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793169</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356</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2855233</v>
      </c>
      <c r="CS42" s="641"/>
      <c r="CT42" s="641"/>
      <c r="CU42" s="641"/>
      <c r="CV42" s="641"/>
      <c r="CW42" s="641"/>
      <c r="CX42" s="641"/>
      <c r="CY42" s="642"/>
      <c r="CZ42" s="643">
        <v>24.4</v>
      </c>
      <c r="DA42" s="644"/>
      <c r="DB42" s="644"/>
      <c r="DC42" s="645"/>
      <c r="DD42" s="646">
        <v>623040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63249</v>
      </c>
      <c r="CS43" s="659"/>
      <c r="CT43" s="659"/>
      <c r="CU43" s="659"/>
      <c r="CV43" s="659"/>
      <c r="CW43" s="659"/>
      <c r="CX43" s="659"/>
      <c r="CY43" s="660"/>
      <c r="CZ43" s="643">
        <v>0.5</v>
      </c>
      <c r="DA43" s="661"/>
      <c r="DB43" s="661"/>
      <c r="DC43" s="662"/>
      <c r="DD43" s="646">
        <v>63249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2844209</v>
      </c>
      <c r="CS44" s="641"/>
      <c r="CT44" s="641"/>
      <c r="CU44" s="641"/>
      <c r="CV44" s="641"/>
      <c r="CW44" s="641"/>
      <c r="CX44" s="641"/>
      <c r="CY44" s="642"/>
      <c r="CZ44" s="643">
        <v>24.3</v>
      </c>
      <c r="DA44" s="644"/>
      <c r="DB44" s="644"/>
      <c r="DC44" s="645"/>
      <c r="DD44" s="646">
        <v>621816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1910458</v>
      </c>
      <c r="CS45" s="659"/>
      <c r="CT45" s="659"/>
      <c r="CU45" s="659"/>
      <c r="CV45" s="659"/>
      <c r="CW45" s="659"/>
      <c r="CX45" s="659"/>
      <c r="CY45" s="660"/>
      <c r="CZ45" s="643">
        <v>16.3</v>
      </c>
      <c r="DA45" s="661"/>
      <c r="DB45" s="661"/>
      <c r="DC45" s="662"/>
      <c r="DD45" s="646">
        <v>145725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908433</v>
      </c>
      <c r="CS46" s="641"/>
      <c r="CT46" s="641"/>
      <c r="CU46" s="641"/>
      <c r="CV46" s="641"/>
      <c r="CW46" s="641"/>
      <c r="CX46" s="641"/>
      <c r="CY46" s="642"/>
      <c r="CZ46" s="643">
        <v>7.8</v>
      </c>
      <c r="DA46" s="644"/>
      <c r="DB46" s="644"/>
      <c r="DC46" s="645"/>
      <c r="DD46" s="646">
        <v>466644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11024</v>
      </c>
      <c r="CS47" s="659"/>
      <c r="CT47" s="659"/>
      <c r="CU47" s="659"/>
      <c r="CV47" s="659"/>
      <c r="CW47" s="659"/>
      <c r="CX47" s="659"/>
      <c r="CY47" s="660"/>
      <c r="CZ47" s="643">
        <v>0.1</v>
      </c>
      <c r="DA47" s="661"/>
      <c r="DB47" s="661"/>
      <c r="DC47" s="662"/>
      <c r="DD47" s="646">
        <v>1224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364</v>
      </c>
      <c r="CS48" s="641"/>
      <c r="CT48" s="641"/>
      <c r="CU48" s="641"/>
      <c r="CV48" s="641"/>
      <c r="CW48" s="641"/>
      <c r="CX48" s="641"/>
      <c r="CY48" s="642"/>
      <c r="CZ48" s="643" t="s">
        <v>364</v>
      </c>
      <c r="DA48" s="644"/>
      <c r="DB48" s="644"/>
      <c r="DC48" s="645"/>
      <c r="DD48" s="646" t="s">
        <v>364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11698936</v>
      </c>
      <c r="CS49" s="625"/>
      <c r="CT49" s="625"/>
      <c r="CU49" s="625"/>
      <c r="CV49" s="625"/>
      <c r="CW49" s="625"/>
      <c r="CX49" s="625"/>
      <c r="CY49" s="626"/>
      <c r="CZ49" s="627">
        <v>100</v>
      </c>
      <c r="DA49" s="628"/>
      <c r="DB49" s="628"/>
      <c r="DC49" s="629"/>
      <c r="DD49" s="630">
        <v>6775302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krU2DoaK6g6WMLtB/alwD+czMEZemUvOGWB2m3JYZQOFGjPl1fFBxIukTtISo7S4hZYAVKnLins8/g8mxm1pw==" saltValue="eyQtIEuWRoUcl/Uv8OvTa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12302</v>
      </c>
      <c r="R7" s="1160"/>
      <c r="S7" s="1160"/>
      <c r="T7" s="1160"/>
      <c r="U7" s="1160"/>
      <c r="V7" s="1160">
        <v>11699</v>
      </c>
      <c r="W7" s="1160"/>
      <c r="X7" s="1160"/>
      <c r="Y7" s="1160"/>
      <c r="Z7" s="1160"/>
      <c r="AA7" s="1160">
        <v>603</v>
      </c>
      <c r="AB7" s="1160"/>
      <c r="AC7" s="1160"/>
      <c r="AD7" s="1160"/>
      <c r="AE7" s="1161"/>
      <c r="AF7" s="1162">
        <v>329</v>
      </c>
      <c r="AG7" s="1163"/>
      <c r="AH7" s="1163"/>
      <c r="AI7" s="1163"/>
      <c r="AJ7" s="1164"/>
      <c r="AK7" s="1146">
        <v>575</v>
      </c>
      <c r="AL7" s="1147"/>
      <c r="AM7" s="1147"/>
      <c r="AN7" s="1147"/>
      <c r="AO7" s="1147"/>
      <c r="AP7" s="1147">
        <v>10184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578</v>
      </c>
      <c r="BT7" s="1151"/>
      <c r="BU7" s="1151"/>
      <c r="BV7" s="1151"/>
      <c r="BW7" s="1151"/>
      <c r="BX7" s="1151"/>
      <c r="BY7" s="1151"/>
      <c r="BZ7" s="1151"/>
      <c r="CA7" s="1151"/>
      <c r="CB7" s="1151"/>
      <c r="CC7" s="1151"/>
      <c r="CD7" s="1151"/>
      <c r="CE7" s="1151"/>
      <c r="CF7" s="1151"/>
      <c r="CG7" s="1152"/>
      <c r="CH7" s="1143" t="s">
        <v>511</v>
      </c>
      <c r="CI7" s="1144"/>
      <c r="CJ7" s="1144"/>
      <c r="CK7" s="1144"/>
      <c r="CL7" s="1145"/>
      <c r="CM7" s="1143">
        <v>8</v>
      </c>
      <c r="CN7" s="1144"/>
      <c r="CO7" s="1144"/>
      <c r="CP7" s="1144"/>
      <c r="CQ7" s="1145"/>
      <c r="CR7" s="1143">
        <v>3</v>
      </c>
      <c r="CS7" s="1144"/>
      <c r="CT7" s="1144"/>
      <c r="CU7" s="1144"/>
      <c r="CV7" s="1145"/>
      <c r="CW7" s="1143" t="s">
        <v>511</v>
      </c>
      <c r="CX7" s="1144"/>
      <c r="CY7" s="1144"/>
      <c r="CZ7" s="1144"/>
      <c r="DA7" s="1145"/>
      <c r="DB7" s="1143" t="s">
        <v>589</v>
      </c>
      <c r="DC7" s="1144"/>
      <c r="DD7" s="1144"/>
      <c r="DE7" s="1144"/>
      <c r="DF7" s="1145"/>
      <c r="DG7" s="1143" t="s">
        <v>589</v>
      </c>
      <c r="DH7" s="1144"/>
      <c r="DI7" s="1144"/>
      <c r="DJ7" s="1144"/>
      <c r="DK7" s="1145"/>
      <c r="DL7" s="1143">
        <v>39</v>
      </c>
      <c r="DM7" s="1144"/>
      <c r="DN7" s="1144"/>
      <c r="DO7" s="1144"/>
      <c r="DP7" s="1145"/>
      <c r="DQ7" s="1143" t="s">
        <v>589</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579</v>
      </c>
      <c r="BT8" s="1070"/>
      <c r="BU8" s="1070"/>
      <c r="BV8" s="1070"/>
      <c r="BW8" s="1070"/>
      <c r="BX8" s="1070"/>
      <c r="BY8" s="1070"/>
      <c r="BZ8" s="1070"/>
      <c r="CA8" s="1070"/>
      <c r="CB8" s="1070"/>
      <c r="CC8" s="1070"/>
      <c r="CD8" s="1070"/>
      <c r="CE8" s="1070"/>
      <c r="CF8" s="1070"/>
      <c r="CG8" s="1071"/>
      <c r="CH8" s="1044">
        <v>96</v>
      </c>
      <c r="CI8" s="1045"/>
      <c r="CJ8" s="1045"/>
      <c r="CK8" s="1045"/>
      <c r="CL8" s="1046"/>
      <c r="CM8" s="1044">
        <v>28988</v>
      </c>
      <c r="CN8" s="1045"/>
      <c r="CO8" s="1045"/>
      <c r="CP8" s="1045"/>
      <c r="CQ8" s="1046"/>
      <c r="CR8" s="1044" t="s">
        <v>511</v>
      </c>
      <c r="CS8" s="1045"/>
      <c r="CT8" s="1045"/>
      <c r="CU8" s="1045"/>
      <c r="CV8" s="1046"/>
      <c r="CW8" s="1044" t="s">
        <v>511</v>
      </c>
      <c r="CX8" s="1045"/>
      <c r="CY8" s="1045"/>
      <c r="CZ8" s="1045"/>
      <c r="DA8" s="1046"/>
      <c r="DB8" s="1044">
        <v>12</v>
      </c>
      <c r="DC8" s="1045"/>
      <c r="DD8" s="1045"/>
      <c r="DE8" s="1045"/>
      <c r="DF8" s="1046"/>
      <c r="DG8" s="1044" t="s">
        <v>590</v>
      </c>
      <c r="DH8" s="1045"/>
      <c r="DI8" s="1045"/>
      <c r="DJ8" s="1045"/>
      <c r="DK8" s="1046"/>
      <c r="DL8" s="1044">
        <v>6</v>
      </c>
      <c r="DM8" s="1045"/>
      <c r="DN8" s="1045"/>
      <c r="DO8" s="1045"/>
      <c r="DP8" s="1046"/>
      <c r="DQ8" s="1044">
        <v>1</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12302</v>
      </c>
      <c r="R23" s="1124"/>
      <c r="S23" s="1124"/>
      <c r="T23" s="1124"/>
      <c r="U23" s="1124"/>
      <c r="V23" s="1124">
        <v>11699</v>
      </c>
      <c r="W23" s="1124"/>
      <c r="X23" s="1124"/>
      <c r="Y23" s="1124"/>
      <c r="Z23" s="1124"/>
      <c r="AA23" s="1124">
        <v>603</v>
      </c>
      <c r="AB23" s="1124"/>
      <c r="AC23" s="1124"/>
      <c r="AD23" s="1124"/>
      <c r="AE23" s="1125"/>
      <c r="AF23" s="1126">
        <v>329</v>
      </c>
      <c r="AG23" s="1124"/>
      <c r="AH23" s="1124"/>
      <c r="AI23" s="1124"/>
      <c r="AJ23" s="1127"/>
      <c r="AK23" s="1128"/>
      <c r="AL23" s="1129"/>
      <c r="AM23" s="1129"/>
      <c r="AN23" s="1129"/>
      <c r="AO23" s="1129"/>
      <c r="AP23" s="1124">
        <v>10184</v>
      </c>
      <c r="AQ23" s="1124"/>
      <c r="AR23" s="1124"/>
      <c r="AS23" s="1124"/>
      <c r="AT23" s="1124"/>
      <c r="AU23" s="1130"/>
      <c r="AV23" s="1130"/>
      <c r="AW23" s="1130"/>
      <c r="AX23" s="1130"/>
      <c r="AY23" s="1131"/>
      <c r="AZ23" s="1120" t="s">
        <v>174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3167</v>
      </c>
      <c r="R28" s="1109"/>
      <c r="S28" s="1109"/>
      <c r="T28" s="1109"/>
      <c r="U28" s="1109"/>
      <c r="V28" s="1109">
        <v>3151</v>
      </c>
      <c r="W28" s="1109"/>
      <c r="X28" s="1109"/>
      <c r="Y28" s="1109"/>
      <c r="Z28" s="1109"/>
      <c r="AA28" s="1109">
        <v>16</v>
      </c>
      <c r="AB28" s="1109"/>
      <c r="AC28" s="1109"/>
      <c r="AD28" s="1109"/>
      <c r="AE28" s="1110"/>
      <c r="AF28" s="1111">
        <v>16</v>
      </c>
      <c r="AG28" s="1109"/>
      <c r="AH28" s="1109"/>
      <c r="AI28" s="1109"/>
      <c r="AJ28" s="1112"/>
      <c r="AK28" s="1113">
        <v>267</v>
      </c>
      <c r="AL28" s="1101"/>
      <c r="AM28" s="1101"/>
      <c r="AN28" s="1101"/>
      <c r="AO28" s="1101"/>
      <c r="AP28" s="1101" t="s">
        <v>588</v>
      </c>
      <c r="AQ28" s="1101"/>
      <c r="AR28" s="1101"/>
      <c r="AS28" s="1101"/>
      <c r="AT28" s="1101"/>
      <c r="AU28" s="1101" t="s">
        <v>588</v>
      </c>
      <c r="AV28" s="1101"/>
      <c r="AW28" s="1101"/>
      <c r="AX28" s="1101"/>
      <c r="AY28" s="1101"/>
      <c r="AZ28" s="1102" t="s">
        <v>588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2180</v>
      </c>
      <c r="R29" s="1099"/>
      <c r="S29" s="1099"/>
      <c r="T29" s="1099"/>
      <c r="U29" s="1099"/>
      <c r="V29" s="1099">
        <v>2073</v>
      </c>
      <c r="W29" s="1099"/>
      <c r="X29" s="1099"/>
      <c r="Y29" s="1099"/>
      <c r="Z29" s="1099"/>
      <c r="AA29" s="1099">
        <v>107</v>
      </c>
      <c r="AB29" s="1099"/>
      <c r="AC29" s="1099"/>
      <c r="AD29" s="1099"/>
      <c r="AE29" s="1100"/>
      <c r="AF29" s="1074">
        <v>107</v>
      </c>
      <c r="AG29" s="1075"/>
      <c r="AH29" s="1075"/>
      <c r="AI29" s="1075"/>
      <c r="AJ29" s="1076"/>
      <c r="AK29" s="1035">
        <v>406</v>
      </c>
      <c r="AL29" s="1026"/>
      <c r="AM29" s="1026"/>
      <c r="AN29" s="1026"/>
      <c r="AO29" s="1026"/>
      <c r="AP29" s="1026" t="s">
        <v>511</v>
      </c>
      <c r="AQ29" s="1026"/>
      <c r="AR29" s="1026"/>
      <c r="AS29" s="1026"/>
      <c r="AT29" s="1026"/>
      <c r="AU29" s="1026" t="s">
        <v>511</v>
      </c>
      <c r="AV29" s="1026"/>
      <c r="AW29" s="1026"/>
      <c r="AX29" s="1026"/>
      <c r="AY29" s="1026"/>
      <c r="AZ29" s="1097" t="s">
        <v>511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20</v>
      </c>
      <c r="R30" s="1099"/>
      <c r="S30" s="1099"/>
      <c r="T30" s="1099"/>
      <c r="U30" s="1099"/>
      <c r="V30" s="1099">
        <v>19</v>
      </c>
      <c r="W30" s="1099"/>
      <c r="X30" s="1099"/>
      <c r="Y30" s="1099"/>
      <c r="Z30" s="1099"/>
      <c r="AA30" s="1099">
        <v>1</v>
      </c>
      <c r="AB30" s="1099"/>
      <c r="AC30" s="1099"/>
      <c r="AD30" s="1099"/>
      <c r="AE30" s="1100"/>
      <c r="AF30" s="1074">
        <v>1</v>
      </c>
      <c r="AG30" s="1075"/>
      <c r="AH30" s="1075"/>
      <c r="AI30" s="1075"/>
      <c r="AJ30" s="1076"/>
      <c r="AK30" s="1035">
        <v>3</v>
      </c>
      <c r="AL30" s="1026"/>
      <c r="AM30" s="1026"/>
      <c r="AN30" s="1026"/>
      <c r="AO30" s="1026"/>
      <c r="AP30" s="1026" t="s">
        <v>511</v>
      </c>
      <c r="AQ30" s="1026"/>
      <c r="AR30" s="1026"/>
      <c r="AS30" s="1026"/>
      <c r="AT30" s="1026"/>
      <c r="AU30" s="1026" t="s">
        <v>511</v>
      </c>
      <c r="AV30" s="1026"/>
      <c r="AW30" s="1026"/>
      <c r="AX30" s="1026"/>
      <c r="AY30" s="1026"/>
      <c r="AZ30" s="1097" t="s">
        <v>511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350</v>
      </c>
      <c r="R31" s="1099"/>
      <c r="S31" s="1099"/>
      <c r="T31" s="1099"/>
      <c r="U31" s="1099"/>
      <c r="V31" s="1099">
        <v>348</v>
      </c>
      <c r="W31" s="1099"/>
      <c r="X31" s="1099"/>
      <c r="Y31" s="1099"/>
      <c r="Z31" s="1099"/>
      <c r="AA31" s="1099">
        <v>2</v>
      </c>
      <c r="AB31" s="1099"/>
      <c r="AC31" s="1099"/>
      <c r="AD31" s="1099"/>
      <c r="AE31" s="1100"/>
      <c r="AF31" s="1074">
        <v>2</v>
      </c>
      <c r="AG31" s="1075"/>
      <c r="AH31" s="1075"/>
      <c r="AI31" s="1075"/>
      <c r="AJ31" s="1076"/>
      <c r="AK31" s="1035">
        <v>71</v>
      </c>
      <c r="AL31" s="1026"/>
      <c r="AM31" s="1026"/>
      <c r="AN31" s="1026"/>
      <c r="AO31" s="1026"/>
      <c r="AP31" s="1026" t="s">
        <v>511</v>
      </c>
      <c r="AQ31" s="1026"/>
      <c r="AR31" s="1026"/>
      <c r="AS31" s="1026"/>
      <c r="AT31" s="1026"/>
      <c r="AU31" s="1026" t="s">
        <v>511</v>
      </c>
      <c r="AV31" s="1026"/>
      <c r="AW31" s="1026"/>
      <c r="AX31" s="1026"/>
      <c r="AY31" s="1026"/>
      <c r="AZ31" s="1097" t="s">
        <v>511</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406</v>
      </c>
      <c r="C32" s="1093"/>
      <c r="D32" s="1093"/>
      <c r="E32" s="1093"/>
      <c r="F32" s="1093"/>
      <c r="G32" s="1093"/>
      <c r="H32" s="1093"/>
      <c r="I32" s="1093"/>
      <c r="J32" s="1093"/>
      <c r="K32" s="1093"/>
      <c r="L32" s="1093"/>
      <c r="M32" s="1093"/>
      <c r="N32" s="1093"/>
      <c r="O32" s="1093"/>
      <c r="P32" s="1094"/>
      <c r="Q32" s="1098">
        <v>729</v>
      </c>
      <c r="R32" s="1099"/>
      <c r="S32" s="1099"/>
      <c r="T32" s="1099"/>
      <c r="U32" s="1099"/>
      <c r="V32" s="1099">
        <v>568</v>
      </c>
      <c r="W32" s="1099"/>
      <c r="X32" s="1099"/>
      <c r="Y32" s="1099"/>
      <c r="Z32" s="1099"/>
      <c r="AA32" s="1099">
        <v>161</v>
      </c>
      <c r="AB32" s="1099"/>
      <c r="AC32" s="1099"/>
      <c r="AD32" s="1099"/>
      <c r="AE32" s="1100"/>
      <c r="AF32" s="1074">
        <v>3339</v>
      </c>
      <c r="AG32" s="1075"/>
      <c r="AH32" s="1075"/>
      <c r="AI32" s="1075"/>
      <c r="AJ32" s="1076"/>
      <c r="AK32" s="1035">
        <v>31</v>
      </c>
      <c r="AL32" s="1026"/>
      <c r="AM32" s="1026"/>
      <c r="AN32" s="1026"/>
      <c r="AO32" s="1026"/>
      <c r="AP32" s="1026">
        <v>115</v>
      </c>
      <c r="AQ32" s="1026"/>
      <c r="AR32" s="1026"/>
      <c r="AS32" s="1026"/>
      <c r="AT32" s="1026"/>
      <c r="AU32" s="1026">
        <v>10</v>
      </c>
      <c r="AV32" s="1026"/>
      <c r="AW32" s="1026"/>
      <c r="AX32" s="1026"/>
      <c r="AY32" s="1026"/>
      <c r="AZ32" s="1097" t="s">
        <v>588</v>
      </c>
      <c r="BA32" s="1097"/>
      <c r="BB32" s="1097"/>
      <c r="BC32" s="1097"/>
      <c r="BD32" s="1097"/>
      <c r="BE32" s="1087" t="s">
        <v>407</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408</v>
      </c>
      <c r="C33" s="1093"/>
      <c r="D33" s="1093"/>
      <c r="E33" s="1093"/>
      <c r="F33" s="1093"/>
      <c r="G33" s="1093"/>
      <c r="H33" s="1093"/>
      <c r="I33" s="1093"/>
      <c r="J33" s="1093"/>
      <c r="K33" s="1093"/>
      <c r="L33" s="1093"/>
      <c r="M33" s="1093"/>
      <c r="N33" s="1093"/>
      <c r="O33" s="1093"/>
      <c r="P33" s="1094"/>
      <c r="Q33" s="1098">
        <v>832</v>
      </c>
      <c r="R33" s="1099"/>
      <c r="S33" s="1099"/>
      <c r="T33" s="1099"/>
      <c r="U33" s="1099"/>
      <c r="V33" s="1099">
        <v>722</v>
      </c>
      <c r="W33" s="1099"/>
      <c r="X33" s="1099"/>
      <c r="Y33" s="1099"/>
      <c r="Z33" s="1099"/>
      <c r="AA33" s="1099">
        <v>110</v>
      </c>
      <c r="AB33" s="1099"/>
      <c r="AC33" s="1099"/>
      <c r="AD33" s="1099"/>
      <c r="AE33" s="1100"/>
      <c r="AF33" s="1074">
        <v>426</v>
      </c>
      <c r="AG33" s="1075"/>
      <c r="AH33" s="1075"/>
      <c r="AI33" s="1075"/>
      <c r="AJ33" s="1076"/>
      <c r="AK33" s="1035">
        <v>172</v>
      </c>
      <c r="AL33" s="1026"/>
      <c r="AM33" s="1026"/>
      <c r="AN33" s="1026"/>
      <c r="AO33" s="1026"/>
      <c r="AP33" s="1026">
        <v>2752</v>
      </c>
      <c r="AQ33" s="1026"/>
      <c r="AR33" s="1026"/>
      <c r="AS33" s="1026"/>
      <c r="AT33" s="1026"/>
      <c r="AU33" s="1026">
        <v>1197</v>
      </c>
      <c r="AV33" s="1026"/>
      <c r="AW33" s="1026"/>
      <c r="AX33" s="1026"/>
      <c r="AY33" s="1026"/>
      <c r="AZ33" s="1097" t="s">
        <v>588</v>
      </c>
      <c r="BA33" s="1097"/>
      <c r="BB33" s="1097"/>
      <c r="BC33" s="1097"/>
      <c r="BD33" s="1097"/>
      <c r="BE33" s="1087" t="s">
        <v>407</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409</v>
      </c>
      <c r="C34" s="1093"/>
      <c r="D34" s="1093"/>
      <c r="E34" s="1093"/>
      <c r="F34" s="1093"/>
      <c r="G34" s="1093"/>
      <c r="H34" s="1093"/>
      <c r="I34" s="1093"/>
      <c r="J34" s="1093"/>
      <c r="K34" s="1093"/>
      <c r="L34" s="1093"/>
      <c r="M34" s="1093"/>
      <c r="N34" s="1093"/>
      <c r="O34" s="1093"/>
      <c r="P34" s="1094"/>
      <c r="Q34" s="1098">
        <v>40</v>
      </c>
      <c r="R34" s="1099"/>
      <c r="S34" s="1099"/>
      <c r="T34" s="1099"/>
      <c r="U34" s="1099"/>
      <c r="V34" s="1099">
        <v>39</v>
      </c>
      <c r="W34" s="1099"/>
      <c r="X34" s="1099"/>
      <c r="Y34" s="1099"/>
      <c r="Z34" s="1099"/>
      <c r="AA34" s="1099">
        <v>1</v>
      </c>
      <c r="AB34" s="1099"/>
      <c r="AC34" s="1099"/>
      <c r="AD34" s="1099"/>
      <c r="AE34" s="1100"/>
      <c r="AF34" s="1074">
        <v>1</v>
      </c>
      <c r="AG34" s="1075"/>
      <c r="AH34" s="1075"/>
      <c r="AI34" s="1075"/>
      <c r="AJ34" s="1076"/>
      <c r="AK34" s="1035">
        <v>25</v>
      </c>
      <c r="AL34" s="1026"/>
      <c r="AM34" s="1026"/>
      <c r="AN34" s="1026"/>
      <c r="AO34" s="1026"/>
      <c r="AP34" s="1026">
        <v>66</v>
      </c>
      <c r="AQ34" s="1026"/>
      <c r="AR34" s="1026"/>
      <c r="AS34" s="1026"/>
      <c r="AT34" s="1026"/>
      <c r="AU34" s="1026">
        <v>66</v>
      </c>
      <c r="AV34" s="1026"/>
      <c r="AW34" s="1026"/>
      <c r="AX34" s="1026"/>
      <c r="AY34" s="1026"/>
      <c r="AZ34" s="1097" t="s">
        <v>588</v>
      </c>
      <c r="BA34" s="1097"/>
      <c r="BB34" s="1097"/>
      <c r="BC34" s="1097"/>
      <c r="BD34" s="1097"/>
      <c r="BE34" s="1087" t="s">
        <v>410</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3892</v>
      </c>
      <c r="AG63" s="1014"/>
      <c r="AH63" s="1014"/>
      <c r="AI63" s="1014"/>
      <c r="AJ63" s="1085"/>
      <c r="AK63" s="1086"/>
      <c r="AL63" s="1018"/>
      <c r="AM63" s="1018"/>
      <c r="AN63" s="1018"/>
      <c r="AO63" s="1018"/>
      <c r="AP63" s="1014">
        <v>2933</v>
      </c>
      <c r="AQ63" s="1014"/>
      <c r="AR63" s="1014"/>
      <c r="AS63" s="1014"/>
      <c r="AT63" s="1014"/>
      <c r="AU63" s="1014">
        <v>1273</v>
      </c>
      <c r="AV63" s="1014"/>
      <c r="AW63" s="1014"/>
      <c r="AX63" s="1014"/>
      <c r="AY63" s="1014"/>
      <c r="AZ63" s="1080"/>
      <c r="BA63" s="1080"/>
      <c r="BB63" s="1080"/>
      <c r="BC63" s="1080"/>
      <c r="BD63" s="1080"/>
      <c r="BE63" s="1015"/>
      <c r="BF63" s="1015"/>
      <c r="BG63" s="1015"/>
      <c r="BH63" s="1015"/>
      <c r="BI63" s="1016"/>
      <c r="BJ63" s="1081" t="s">
        <v>413</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395</v>
      </c>
      <c r="W66" s="1057"/>
      <c r="X66" s="1057"/>
      <c r="Y66" s="1057"/>
      <c r="Z66" s="1058"/>
      <c r="AA66" s="1056" t="s">
        <v>417</v>
      </c>
      <c r="AB66" s="1057"/>
      <c r="AC66" s="1057"/>
      <c r="AD66" s="1057"/>
      <c r="AE66" s="1058"/>
      <c r="AF66" s="1062" t="s">
        <v>418</v>
      </c>
      <c r="AG66" s="1063"/>
      <c r="AH66" s="1063"/>
      <c r="AI66" s="1063"/>
      <c r="AJ66" s="1064"/>
      <c r="AK66" s="1056" t="s">
        <v>398</v>
      </c>
      <c r="AL66" s="1051"/>
      <c r="AM66" s="1051"/>
      <c r="AN66" s="1051"/>
      <c r="AO66" s="1052"/>
      <c r="AP66" s="1056" t="s">
        <v>419</v>
      </c>
      <c r="AQ66" s="1057"/>
      <c r="AR66" s="1057"/>
      <c r="AS66" s="1057"/>
      <c r="AT66" s="1058"/>
      <c r="AU66" s="1056" t="s">
        <v>420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580</v>
      </c>
      <c r="C68" s="1041"/>
      <c r="D68" s="1041"/>
      <c r="E68" s="1041"/>
      <c r="F68" s="1041"/>
      <c r="G68" s="1041"/>
      <c r="H68" s="1041"/>
      <c r="I68" s="1041"/>
      <c r="J68" s="1041"/>
      <c r="K68" s="1041"/>
      <c r="L68" s="1041"/>
      <c r="M68" s="1041"/>
      <c r="N68" s="1041"/>
      <c r="O68" s="1041"/>
      <c r="P68" s="1042"/>
      <c r="Q68" s="1043">
        <v>8902</v>
      </c>
      <c r="R68" s="1037"/>
      <c r="S68" s="1037"/>
      <c r="T68" s="1037"/>
      <c r="U68" s="1037"/>
      <c r="V68" s="1037">
        <v>8340</v>
      </c>
      <c r="W68" s="1037"/>
      <c r="X68" s="1037"/>
      <c r="Y68" s="1037"/>
      <c r="Z68" s="1037"/>
      <c r="AA68" s="1037">
        <v>562</v>
      </c>
      <c r="AB68" s="1037"/>
      <c r="AC68" s="1037"/>
      <c r="AD68" s="1037"/>
      <c r="AE68" s="1037"/>
      <c r="AF68" s="1037">
        <v>562</v>
      </c>
      <c r="AG68" s="1037"/>
      <c r="AH68" s="1037"/>
      <c r="AI68" s="1037"/>
      <c r="AJ68" s="1037"/>
      <c r="AK68" s="1037">
        <v>1027</v>
      </c>
      <c r="AL68" s="1037"/>
      <c r="AM68" s="1037"/>
      <c r="AN68" s="1037"/>
      <c r="AO68" s="1037"/>
      <c r="AP68" s="1037" t="s">
        <v>591</v>
      </c>
      <c r="AQ68" s="1037"/>
      <c r="AR68" s="1037"/>
      <c r="AS68" s="1037"/>
      <c r="AT68" s="1037"/>
      <c r="AU68" s="1037" t="s">
        <v>591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581</v>
      </c>
      <c r="C69" s="1030"/>
      <c r="D69" s="1030"/>
      <c r="E69" s="1030"/>
      <c r="F69" s="1030"/>
      <c r="G69" s="1030"/>
      <c r="H69" s="1030"/>
      <c r="I69" s="1030"/>
      <c r="J69" s="1030"/>
      <c r="K69" s="1030"/>
      <c r="L69" s="1030"/>
      <c r="M69" s="1030"/>
      <c r="N69" s="1030"/>
      <c r="O69" s="1030"/>
      <c r="P69" s="1031"/>
      <c r="Q69" s="1032">
        <v>234857</v>
      </c>
      <c r="R69" s="1026"/>
      <c r="S69" s="1026"/>
      <c r="T69" s="1026"/>
      <c r="U69" s="1026"/>
      <c r="V69" s="1026">
        <v>230465</v>
      </c>
      <c r="W69" s="1026"/>
      <c r="X69" s="1026"/>
      <c r="Y69" s="1026"/>
      <c r="Z69" s="1026"/>
      <c r="AA69" s="1026">
        <v>4392</v>
      </c>
      <c r="AB69" s="1026"/>
      <c r="AC69" s="1026"/>
      <c r="AD69" s="1026"/>
      <c r="AE69" s="1026"/>
      <c r="AF69" s="1026">
        <v>4392</v>
      </c>
      <c r="AG69" s="1026"/>
      <c r="AH69" s="1026"/>
      <c r="AI69" s="1026"/>
      <c r="AJ69" s="1026"/>
      <c r="AK69" s="1026">
        <v>61</v>
      </c>
      <c r="AL69" s="1026"/>
      <c r="AM69" s="1026"/>
      <c r="AN69" s="1026"/>
      <c r="AO69" s="1026"/>
      <c r="AP69" s="1026" t="s">
        <v>592</v>
      </c>
      <c r="AQ69" s="1026"/>
      <c r="AR69" s="1026"/>
      <c r="AS69" s="1026"/>
      <c r="AT69" s="1026"/>
      <c r="AU69" s="1026" t="s">
        <v>593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582</v>
      </c>
      <c r="C70" s="1030"/>
      <c r="D70" s="1030"/>
      <c r="E70" s="1030"/>
      <c r="F70" s="1030"/>
      <c r="G70" s="1030"/>
      <c r="H70" s="1030"/>
      <c r="I70" s="1030"/>
      <c r="J70" s="1030"/>
      <c r="K70" s="1030"/>
      <c r="L70" s="1030"/>
      <c r="M70" s="1030"/>
      <c r="N70" s="1030"/>
      <c r="O70" s="1030"/>
      <c r="P70" s="1031"/>
      <c r="Q70" s="1032">
        <v>745</v>
      </c>
      <c r="R70" s="1026"/>
      <c r="S70" s="1026"/>
      <c r="T70" s="1026"/>
      <c r="U70" s="1026"/>
      <c r="V70" s="1026">
        <v>720</v>
      </c>
      <c r="W70" s="1026"/>
      <c r="X70" s="1026"/>
      <c r="Y70" s="1026"/>
      <c r="Z70" s="1026"/>
      <c r="AA70" s="1026">
        <v>25</v>
      </c>
      <c r="AB70" s="1026"/>
      <c r="AC70" s="1026"/>
      <c r="AD70" s="1026"/>
      <c r="AE70" s="1026"/>
      <c r="AF70" s="1026">
        <v>25</v>
      </c>
      <c r="AG70" s="1026"/>
      <c r="AH70" s="1026"/>
      <c r="AI70" s="1026"/>
      <c r="AJ70" s="1026"/>
      <c r="AK70" s="1026">
        <v>47</v>
      </c>
      <c r="AL70" s="1026"/>
      <c r="AM70" s="1026"/>
      <c r="AN70" s="1026"/>
      <c r="AO70" s="1026"/>
      <c r="AP70" s="1026">
        <v>1575</v>
      </c>
      <c r="AQ70" s="1026"/>
      <c r="AR70" s="1026"/>
      <c r="AS70" s="1026"/>
      <c r="AT70" s="1026"/>
      <c r="AU70" s="1026">
        <v>388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4979</v>
      </c>
      <c r="AG88" s="1014"/>
      <c r="AH88" s="1014"/>
      <c r="AI88" s="1014"/>
      <c r="AJ88" s="1014"/>
      <c r="AK88" s="1018"/>
      <c r="AL88" s="1018"/>
      <c r="AM88" s="1018"/>
      <c r="AN88" s="1018"/>
      <c r="AO88" s="1018"/>
      <c r="AP88" s="1014">
        <v>1575</v>
      </c>
      <c r="AQ88" s="1014"/>
      <c r="AR88" s="1014"/>
      <c r="AS88" s="1014"/>
      <c r="AT88" s="1014"/>
      <c r="AU88" s="1014">
        <v>388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v>
      </c>
      <c r="CS102" s="1006"/>
      <c r="CT102" s="1006"/>
      <c r="CU102" s="1006"/>
      <c r="CV102" s="1007"/>
      <c r="CW102" s="1005" t="s">
        <v>511</v>
      </c>
      <c r="CX102" s="1006"/>
      <c r="CY102" s="1006"/>
      <c r="CZ102" s="1006"/>
      <c r="DA102" s="1007"/>
      <c r="DB102" s="1005">
        <v>12</v>
      </c>
      <c r="DC102" s="1006"/>
      <c r="DD102" s="1006"/>
      <c r="DE102" s="1006"/>
      <c r="DF102" s="1007"/>
      <c r="DG102" s="1005" t="s">
        <v>511</v>
      </c>
      <c r="DH102" s="1006"/>
      <c r="DI102" s="1006"/>
      <c r="DJ102" s="1006"/>
      <c r="DK102" s="1007"/>
      <c r="DL102" s="1005">
        <v>45</v>
      </c>
      <c r="DM102" s="1006"/>
      <c r="DN102" s="1006"/>
      <c r="DO102" s="1006"/>
      <c r="DP102" s="1007"/>
      <c r="DQ102" s="1005">
        <v>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307</v>
      </c>
      <c r="AG109" s="949"/>
      <c r="AH109" s="949"/>
      <c r="AI109" s="949"/>
      <c r="AJ109" s="950"/>
      <c r="AK109" s="951" t="s">
        <v>306</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307</v>
      </c>
      <c r="BW109" s="949"/>
      <c r="BX109" s="949"/>
      <c r="BY109" s="949"/>
      <c r="BZ109" s="950"/>
      <c r="CA109" s="951" t="s">
        <v>306</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307</v>
      </c>
      <c r="DM109" s="949"/>
      <c r="DN109" s="949"/>
      <c r="DO109" s="949"/>
      <c r="DP109" s="950"/>
      <c r="DQ109" s="951" t="s">
        <v>306</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849019</v>
      </c>
      <c r="AB110" s="942"/>
      <c r="AC110" s="942"/>
      <c r="AD110" s="942"/>
      <c r="AE110" s="943"/>
      <c r="AF110" s="944">
        <v>882639</v>
      </c>
      <c r="AG110" s="942"/>
      <c r="AH110" s="942"/>
      <c r="AI110" s="942"/>
      <c r="AJ110" s="943"/>
      <c r="AK110" s="944">
        <v>868921</v>
      </c>
      <c r="AL110" s="942"/>
      <c r="AM110" s="942"/>
      <c r="AN110" s="942"/>
      <c r="AO110" s="943"/>
      <c r="AP110" s="945">
        <v>16.8</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9305854</v>
      </c>
      <c r="BR110" s="889"/>
      <c r="BS110" s="889"/>
      <c r="BT110" s="889"/>
      <c r="BU110" s="889"/>
      <c r="BV110" s="889">
        <v>9678601</v>
      </c>
      <c r="BW110" s="889"/>
      <c r="BX110" s="889"/>
      <c r="BY110" s="889"/>
      <c r="BZ110" s="889"/>
      <c r="CA110" s="889">
        <v>10183784</v>
      </c>
      <c r="CB110" s="889"/>
      <c r="CC110" s="889"/>
      <c r="CD110" s="889"/>
      <c r="CE110" s="889"/>
      <c r="CF110" s="913">
        <v>196.8</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174</v>
      </c>
      <c r="DM110" s="889"/>
      <c r="DN110" s="889"/>
      <c r="DO110" s="889"/>
      <c r="DP110" s="889"/>
      <c r="DQ110" s="889" t="s">
        <v>437</v>
      </c>
      <c r="DR110" s="889"/>
      <c r="DS110" s="889"/>
      <c r="DT110" s="889"/>
      <c r="DU110" s="889"/>
      <c r="DV110" s="890" t="s">
        <v>174</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174</v>
      </c>
      <c r="AG111" s="970"/>
      <c r="AH111" s="970"/>
      <c r="AI111" s="970"/>
      <c r="AJ111" s="971"/>
      <c r="AK111" s="972" t="s">
        <v>174</v>
      </c>
      <c r="AL111" s="970"/>
      <c r="AM111" s="970"/>
      <c r="AN111" s="970"/>
      <c r="AO111" s="971"/>
      <c r="AP111" s="973" t="s">
        <v>174</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38700</v>
      </c>
      <c r="BR111" s="861"/>
      <c r="BS111" s="861"/>
      <c r="BT111" s="861"/>
      <c r="BU111" s="861"/>
      <c r="BV111" s="861">
        <v>38700</v>
      </c>
      <c r="BW111" s="861"/>
      <c r="BX111" s="861"/>
      <c r="BY111" s="861"/>
      <c r="BZ111" s="861"/>
      <c r="CA111" s="861">
        <v>38700</v>
      </c>
      <c r="CB111" s="861"/>
      <c r="CC111" s="861"/>
      <c r="CD111" s="861"/>
      <c r="CE111" s="861"/>
      <c r="CF111" s="922">
        <v>0.7</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437</v>
      </c>
      <c r="DH111" s="861"/>
      <c r="DI111" s="861"/>
      <c r="DJ111" s="861"/>
      <c r="DK111" s="861"/>
      <c r="DL111" s="861" t="s">
        <v>174</v>
      </c>
      <c r="DM111" s="861"/>
      <c r="DN111" s="861"/>
      <c r="DO111" s="861"/>
      <c r="DP111" s="861"/>
      <c r="DQ111" s="861" t="s">
        <v>174</v>
      </c>
      <c r="DR111" s="861"/>
      <c r="DS111" s="861"/>
      <c r="DT111" s="861"/>
      <c r="DU111" s="861"/>
      <c r="DV111" s="838" t="s">
        <v>437</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174</v>
      </c>
      <c r="AB112" s="824"/>
      <c r="AC112" s="824"/>
      <c r="AD112" s="824"/>
      <c r="AE112" s="825"/>
      <c r="AF112" s="826" t="s">
        <v>174</v>
      </c>
      <c r="AG112" s="824"/>
      <c r="AH112" s="824"/>
      <c r="AI112" s="824"/>
      <c r="AJ112" s="825"/>
      <c r="AK112" s="826" t="s">
        <v>174</v>
      </c>
      <c r="AL112" s="824"/>
      <c r="AM112" s="824"/>
      <c r="AN112" s="824"/>
      <c r="AO112" s="825"/>
      <c r="AP112" s="871" t="s">
        <v>174</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1730198</v>
      </c>
      <c r="BR112" s="861"/>
      <c r="BS112" s="861"/>
      <c r="BT112" s="861"/>
      <c r="BU112" s="861"/>
      <c r="BV112" s="861">
        <v>1502673</v>
      </c>
      <c r="BW112" s="861"/>
      <c r="BX112" s="861"/>
      <c r="BY112" s="861"/>
      <c r="BZ112" s="861"/>
      <c r="CA112" s="861">
        <v>1273176</v>
      </c>
      <c r="CB112" s="861"/>
      <c r="CC112" s="861"/>
      <c r="CD112" s="861"/>
      <c r="CE112" s="861"/>
      <c r="CF112" s="922">
        <v>24.6</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174</v>
      </c>
      <c r="DH112" s="861"/>
      <c r="DI112" s="861"/>
      <c r="DJ112" s="861"/>
      <c r="DK112" s="861"/>
      <c r="DL112" s="861" t="s">
        <v>174</v>
      </c>
      <c r="DM112" s="861"/>
      <c r="DN112" s="861"/>
      <c r="DO112" s="861"/>
      <c r="DP112" s="861"/>
      <c r="DQ112" s="861" t="s">
        <v>437</v>
      </c>
      <c r="DR112" s="861"/>
      <c r="DS112" s="861"/>
      <c r="DT112" s="861"/>
      <c r="DU112" s="861"/>
      <c r="DV112" s="838" t="s">
        <v>437</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250031</v>
      </c>
      <c r="AB113" s="970"/>
      <c r="AC113" s="970"/>
      <c r="AD113" s="970"/>
      <c r="AE113" s="971"/>
      <c r="AF113" s="972">
        <v>221147</v>
      </c>
      <c r="AG113" s="970"/>
      <c r="AH113" s="970"/>
      <c r="AI113" s="970"/>
      <c r="AJ113" s="971"/>
      <c r="AK113" s="972">
        <v>210641</v>
      </c>
      <c r="AL113" s="970"/>
      <c r="AM113" s="970"/>
      <c r="AN113" s="970"/>
      <c r="AO113" s="971"/>
      <c r="AP113" s="973">
        <v>4.0999999999999996</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507871</v>
      </c>
      <c r="BR113" s="861"/>
      <c r="BS113" s="861"/>
      <c r="BT113" s="861"/>
      <c r="BU113" s="861"/>
      <c r="BV113" s="861">
        <v>433117</v>
      </c>
      <c r="BW113" s="861"/>
      <c r="BX113" s="861"/>
      <c r="BY113" s="861"/>
      <c r="BZ113" s="861"/>
      <c r="CA113" s="861">
        <v>388101</v>
      </c>
      <c r="CB113" s="861"/>
      <c r="CC113" s="861"/>
      <c r="CD113" s="861"/>
      <c r="CE113" s="861"/>
      <c r="CF113" s="922">
        <v>7.5</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437</v>
      </c>
      <c r="DH113" s="824"/>
      <c r="DI113" s="824"/>
      <c r="DJ113" s="824"/>
      <c r="DK113" s="825"/>
      <c r="DL113" s="826" t="s">
        <v>437</v>
      </c>
      <c r="DM113" s="824"/>
      <c r="DN113" s="824"/>
      <c r="DO113" s="824"/>
      <c r="DP113" s="825"/>
      <c r="DQ113" s="826" t="s">
        <v>437</v>
      </c>
      <c r="DR113" s="824"/>
      <c r="DS113" s="824"/>
      <c r="DT113" s="824"/>
      <c r="DU113" s="825"/>
      <c r="DV113" s="871" t="s">
        <v>174</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27379</v>
      </c>
      <c r="AB114" s="824"/>
      <c r="AC114" s="824"/>
      <c r="AD114" s="824"/>
      <c r="AE114" s="825"/>
      <c r="AF114" s="826">
        <v>63379</v>
      </c>
      <c r="AG114" s="824"/>
      <c r="AH114" s="824"/>
      <c r="AI114" s="824"/>
      <c r="AJ114" s="825"/>
      <c r="AK114" s="826">
        <v>64990</v>
      </c>
      <c r="AL114" s="824"/>
      <c r="AM114" s="824"/>
      <c r="AN114" s="824"/>
      <c r="AO114" s="825"/>
      <c r="AP114" s="871">
        <v>1.3</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270739</v>
      </c>
      <c r="BR114" s="861"/>
      <c r="BS114" s="861"/>
      <c r="BT114" s="861"/>
      <c r="BU114" s="861"/>
      <c r="BV114" s="861">
        <v>317484</v>
      </c>
      <c r="BW114" s="861"/>
      <c r="BX114" s="861"/>
      <c r="BY114" s="861"/>
      <c r="BZ114" s="861"/>
      <c r="CA114" s="861">
        <v>348958</v>
      </c>
      <c r="CB114" s="861"/>
      <c r="CC114" s="861"/>
      <c r="CD114" s="861"/>
      <c r="CE114" s="861"/>
      <c r="CF114" s="922">
        <v>6.7</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174</v>
      </c>
      <c r="DH114" s="824"/>
      <c r="DI114" s="824"/>
      <c r="DJ114" s="824"/>
      <c r="DK114" s="825"/>
      <c r="DL114" s="826" t="s">
        <v>437</v>
      </c>
      <c r="DM114" s="824"/>
      <c r="DN114" s="824"/>
      <c r="DO114" s="824"/>
      <c r="DP114" s="825"/>
      <c r="DQ114" s="826" t="s">
        <v>437</v>
      </c>
      <c r="DR114" s="824"/>
      <c r="DS114" s="824"/>
      <c r="DT114" s="824"/>
      <c r="DU114" s="825"/>
      <c r="DV114" s="871" t="s">
        <v>437</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135</v>
      </c>
      <c r="AB115" s="970"/>
      <c r="AC115" s="970"/>
      <c r="AD115" s="970"/>
      <c r="AE115" s="971"/>
      <c r="AF115" s="972">
        <v>154</v>
      </c>
      <c r="AG115" s="970"/>
      <c r="AH115" s="970"/>
      <c r="AI115" s="970"/>
      <c r="AJ115" s="971"/>
      <c r="AK115" s="972">
        <v>156</v>
      </c>
      <c r="AL115" s="970"/>
      <c r="AM115" s="970"/>
      <c r="AN115" s="970"/>
      <c r="AO115" s="971"/>
      <c r="AP115" s="973">
        <v>0</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v>706</v>
      </c>
      <c r="BR115" s="861"/>
      <c r="BS115" s="861"/>
      <c r="BT115" s="861"/>
      <c r="BU115" s="861"/>
      <c r="BV115" s="861">
        <v>651</v>
      </c>
      <c r="BW115" s="861"/>
      <c r="BX115" s="861"/>
      <c r="BY115" s="861"/>
      <c r="BZ115" s="861"/>
      <c r="CA115" s="861">
        <v>606</v>
      </c>
      <c r="CB115" s="861"/>
      <c r="CC115" s="861"/>
      <c r="CD115" s="861"/>
      <c r="CE115" s="861"/>
      <c r="CF115" s="922">
        <v>0</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38700</v>
      </c>
      <c r="DH115" s="824"/>
      <c r="DI115" s="824"/>
      <c r="DJ115" s="824"/>
      <c r="DK115" s="825"/>
      <c r="DL115" s="826">
        <v>38700</v>
      </c>
      <c r="DM115" s="824"/>
      <c r="DN115" s="824"/>
      <c r="DO115" s="824"/>
      <c r="DP115" s="825"/>
      <c r="DQ115" s="826">
        <v>38700</v>
      </c>
      <c r="DR115" s="824"/>
      <c r="DS115" s="824"/>
      <c r="DT115" s="824"/>
      <c r="DU115" s="825"/>
      <c r="DV115" s="871">
        <v>0.7</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174</v>
      </c>
      <c r="AB116" s="824"/>
      <c r="AC116" s="824"/>
      <c r="AD116" s="824"/>
      <c r="AE116" s="825"/>
      <c r="AF116" s="826" t="s">
        <v>174</v>
      </c>
      <c r="AG116" s="824"/>
      <c r="AH116" s="824"/>
      <c r="AI116" s="824"/>
      <c r="AJ116" s="825"/>
      <c r="AK116" s="826">
        <v>2</v>
      </c>
      <c r="AL116" s="824"/>
      <c r="AM116" s="824"/>
      <c r="AN116" s="824"/>
      <c r="AO116" s="825"/>
      <c r="AP116" s="871">
        <v>0</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437</v>
      </c>
      <c r="BR116" s="861"/>
      <c r="BS116" s="861"/>
      <c r="BT116" s="861"/>
      <c r="BU116" s="861"/>
      <c r="BV116" s="861" t="s">
        <v>437</v>
      </c>
      <c r="BW116" s="861"/>
      <c r="BX116" s="861"/>
      <c r="BY116" s="861"/>
      <c r="BZ116" s="861"/>
      <c r="CA116" s="861" t="s">
        <v>437</v>
      </c>
      <c r="CB116" s="861"/>
      <c r="CC116" s="861"/>
      <c r="CD116" s="861"/>
      <c r="CE116" s="861"/>
      <c r="CF116" s="922" t="s">
        <v>174</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437</v>
      </c>
      <c r="DH116" s="824"/>
      <c r="DI116" s="824"/>
      <c r="DJ116" s="824"/>
      <c r="DK116" s="825"/>
      <c r="DL116" s="826" t="s">
        <v>437</v>
      </c>
      <c r="DM116" s="824"/>
      <c r="DN116" s="824"/>
      <c r="DO116" s="824"/>
      <c r="DP116" s="825"/>
      <c r="DQ116" s="826" t="s">
        <v>174</v>
      </c>
      <c r="DR116" s="824"/>
      <c r="DS116" s="824"/>
      <c r="DT116" s="824"/>
      <c r="DU116" s="825"/>
      <c r="DV116" s="871" t="s">
        <v>174</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1126564</v>
      </c>
      <c r="AB117" s="956"/>
      <c r="AC117" s="956"/>
      <c r="AD117" s="956"/>
      <c r="AE117" s="957"/>
      <c r="AF117" s="958">
        <v>1167319</v>
      </c>
      <c r="AG117" s="956"/>
      <c r="AH117" s="956"/>
      <c r="AI117" s="956"/>
      <c r="AJ117" s="957"/>
      <c r="AK117" s="958">
        <v>1144710</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174</v>
      </c>
      <c r="BR117" s="861"/>
      <c r="BS117" s="861"/>
      <c r="BT117" s="861"/>
      <c r="BU117" s="861"/>
      <c r="BV117" s="861" t="s">
        <v>437</v>
      </c>
      <c r="BW117" s="861"/>
      <c r="BX117" s="861"/>
      <c r="BY117" s="861"/>
      <c r="BZ117" s="861"/>
      <c r="CA117" s="861" t="s">
        <v>174</v>
      </c>
      <c r="CB117" s="861"/>
      <c r="CC117" s="861"/>
      <c r="CD117" s="861"/>
      <c r="CE117" s="861"/>
      <c r="CF117" s="922" t="s">
        <v>174</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174</v>
      </c>
      <c r="DH117" s="824"/>
      <c r="DI117" s="824"/>
      <c r="DJ117" s="824"/>
      <c r="DK117" s="825"/>
      <c r="DL117" s="826" t="s">
        <v>437</v>
      </c>
      <c r="DM117" s="824"/>
      <c r="DN117" s="824"/>
      <c r="DO117" s="824"/>
      <c r="DP117" s="825"/>
      <c r="DQ117" s="826" t="s">
        <v>174</v>
      </c>
      <c r="DR117" s="824"/>
      <c r="DS117" s="824"/>
      <c r="DT117" s="824"/>
      <c r="DU117" s="825"/>
      <c r="DV117" s="871" t="s">
        <v>437</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307</v>
      </c>
      <c r="AG118" s="949"/>
      <c r="AH118" s="949"/>
      <c r="AI118" s="949"/>
      <c r="AJ118" s="950"/>
      <c r="AK118" s="951" t="s">
        <v>306</v>
      </c>
      <c r="AL118" s="949"/>
      <c r="AM118" s="949"/>
      <c r="AN118" s="949"/>
      <c r="AO118" s="950"/>
      <c r="AP118" s="952" t="s">
        <v>431</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174</v>
      </c>
      <c r="BR118" s="892"/>
      <c r="BS118" s="892"/>
      <c r="BT118" s="892"/>
      <c r="BU118" s="892"/>
      <c r="BV118" s="892" t="s">
        <v>174</v>
      </c>
      <c r="BW118" s="892"/>
      <c r="BX118" s="892"/>
      <c r="BY118" s="892"/>
      <c r="BZ118" s="892"/>
      <c r="CA118" s="892" t="s">
        <v>174</v>
      </c>
      <c r="CB118" s="892"/>
      <c r="CC118" s="892"/>
      <c r="CD118" s="892"/>
      <c r="CE118" s="892"/>
      <c r="CF118" s="922" t="s">
        <v>174</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174</v>
      </c>
      <c r="DH118" s="824"/>
      <c r="DI118" s="824"/>
      <c r="DJ118" s="824"/>
      <c r="DK118" s="825"/>
      <c r="DL118" s="826" t="s">
        <v>174</v>
      </c>
      <c r="DM118" s="824"/>
      <c r="DN118" s="824"/>
      <c r="DO118" s="824"/>
      <c r="DP118" s="825"/>
      <c r="DQ118" s="826" t="s">
        <v>174</v>
      </c>
      <c r="DR118" s="824"/>
      <c r="DS118" s="824"/>
      <c r="DT118" s="824"/>
      <c r="DU118" s="825"/>
      <c r="DV118" s="871" t="s">
        <v>174</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437</v>
      </c>
      <c r="AB119" s="942"/>
      <c r="AC119" s="942"/>
      <c r="AD119" s="942"/>
      <c r="AE119" s="943"/>
      <c r="AF119" s="944" t="s">
        <v>174</v>
      </c>
      <c r="AG119" s="942"/>
      <c r="AH119" s="942"/>
      <c r="AI119" s="942"/>
      <c r="AJ119" s="943"/>
      <c r="AK119" s="944" t="s">
        <v>174</v>
      </c>
      <c r="AL119" s="942"/>
      <c r="AM119" s="942"/>
      <c r="AN119" s="942"/>
      <c r="AO119" s="943"/>
      <c r="AP119" s="945" t="s">
        <v>174</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462</v>
      </c>
      <c r="BP119" s="925"/>
      <c r="BQ119" s="929">
        <v>11854068</v>
      </c>
      <c r="BR119" s="892"/>
      <c r="BS119" s="892"/>
      <c r="BT119" s="892"/>
      <c r="BU119" s="892"/>
      <c r="BV119" s="892">
        <v>11971226</v>
      </c>
      <c r="BW119" s="892"/>
      <c r="BX119" s="892"/>
      <c r="BY119" s="892"/>
      <c r="BZ119" s="892"/>
      <c r="CA119" s="892">
        <v>12233325</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174</v>
      </c>
      <c r="DH119" s="807"/>
      <c r="DI119" s="807"/>
      <c r="DJ119" s="807"/>
      <c r="DK119" s="808"/>
      <c r="DL119" s="809" t="s">
        <v>174</v>
      </c>
      <c r="DM119" s="807"/>
      <c r="DN119" s="807"/>
      <c r="DO119" s="807"/>
      <c r="DP119" s="808"/>
      <c r="DQ119" s="809" t="s">
        <v>174</v>
      </c>
      <c r="DR119" s="807"/>
      <c r="DS119" s="807"/>
      <c r="DT119" s="807"/>
      <c r="DU119" s="808"/>
      <c r="DV119" s="895" t="s">
        <v>437</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174</v>
      </c>
      <c r="AB120" s="824"/>
      <c r="AC120" s="824"/>
      <c r="AD120" s="824"/>
      <c r="AE120" s="825"/>
      <c r="AF120" s="826" t="s">
        <v>174</v>
      </c>
      <c r="AG120" s="824"/>
      <c r="AH120" s="824"/>
      <c r="AI120" s="824"/>
      <c r="AJ120" s="825"/>
      <c r="AK120" s="826" t="s">
        <v>174</v>
      </c>
      <c r="AL120" s="824"/>
      <c r="AM120" s="824"/>
      <c r="AN120" s="824"/>
      <c r="AO120" s="825"/>
      <c r="AP120" s="871" t="s">
        <v>174</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6330784</v>
      </c>
      <c r="BR120" s="889"/>
      <c r="BS120" s="889"/>
      <c r="BT120" s="889"/>
      <c r="BU120" s="889"/>
      <c r="BV120" s="889">
        <v>6186661</v>
      </c>
      <c r="BW120" s="889"/>
      <c r="BX120" s="889"/>
      <c r="BY120" s="889"/>
      <c r="BZ120" s="889"/>
      <c r="CA120" s="889">
        <v>5936697</v>
      </c>
      <c r="CB120" s="889"/>
      <c r="CC120" s="889"/>
      <c r="CD120" s="889"/>
      <c r="CE120" s="889"/>
      <c r="CF120" s="913">
        <v>114.7</v>
      </c>
      <c r="CG120" s="914"/>
      <c r="CH120" s="914"/>
      <c r="CI120" s="914"/>
      <c r="CJ120" s="914"/>
      <c r="CK120" s="915" t="s">
        <v>466</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1652564</v>
      </c>
      <c r="DH120" s="889"/>
      <c r="DI120" s="889"/>
      <c r="DJ120" s="889"/>
      <c r="DK120" s="889"/>
      <c r="DL120" s="889">
        <v>1424321</v>
      </c>
      <c r="DM120" s="889"/>
      <c r="DN120" s="889"/>
      <c r="DO120" s="889"/>
      <c r="DP120" s="889"/>
      <c r="DQ120" s="889">
        <v>1197437</v>
      </c>
      <c r="DR120" s="889"/>
      <c r="DS120" s="889"/>
      <c r="DT120" s="889"/>
      <c r="DU120" s="889"/>
      <c r="DV120" s="890">
        <v>23.1</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437</v>
      </c>
      <c r="AB121" s="824"/>
      <c r="AC121" s="824"/>
      <c r="AD121" s="824"/>
      <c r="AE121" s="825"/>
      <c r="AF121" s="826" t="s">
        <v>174</v>
      </c>
      <c r="AG121" s="824"/>
      <c r="AH121" s="824"/>
      <c r="AI121" s="824"/>
      <c r="AJ121" s="825"/>
      <c r="AK121" s="826" t="s">
        <v>174</v>
      </c>
      <c r="AL121" s="824"/>
      <c r="AM121" s="824"/>
      <c r="AN121" s="824"/>
      <c r="AO121" s="825"/>
      <c r="AP121" s="871" t="s">
        <v>174</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2657388</v>
      </c>
      <c r="BR121" s="861"/>
      <c r="BS121" s="861"/>
      <c r="BT121" s="861"/>
      <c r="BU121" s="861"/>
      <c r="BV121" s="861">
        <v>2518776</v>
      </c>
      <c r="BW121" s="861"/>
      <c r="BX121" s="861"/>
      <c r="BY121" s="861"/>
      <c r="BZ121" s="861"/>
      <c r="CA121" s="861">
        <v>2217124</v>
      </c>
      <c r="CB121" s="861"/>
      <c r="CC121" s="861"/>
      <c r="CD121" s="861"/>
      <c r="CE121" s="861"/>
      <c r="CF121" s="922">
        <v>42.8</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60">
        <v>68459</v>
      </c>
      <c r="DH121" s="861"/>
      <c r="DI121" s="861"/>
      <c r="DJ121" s="861"/>
      <c r="DK121" s="861"/>
      <c r="DL121" s="861">
        <v>68189</v>
      </c>
      <c r="DM121" s="861"/>
      <c r="DN121" s="861"/>
      <c r="DO121" s="861"/>
      <c r="DP121" s="861"/>
      <c r="DQ121" s="861">
        <v>65979</v>
      </c>
      <c r="DR121" s="861"/>
      <c r="DS121" s="861"/>
      <c r="DT121" s="861"/>
      <c r="DU121" s="861"/>
      <c r="DV121" s="838">
        <v>1.3</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174</v>
      </c>
      <c r="AB122" s="824"/>
      <c r="AC122" s="824"/>
      <c r="AD122" s="824"/>
      <c r="AE122" s="825"/>
      <c r="AF122" s="826" t="s">
        <v>437</v>
      </c>
      <c r="AG122" s="824"/>
      <c r="AH122" s="824"/>
      <c r="AI122" s="824"/>
      <c r="AJ122" s="825"/>
      <c r="AK122" s="826" t="s">
        <v>174</v>
      </c>
      <c r="AL122" s="824"/>
      <c r="AM122" s="824"/>
      <c r="AN122" s="824"/>
      <c r="AO122" s="825"/>
      <c r="AP122" s="871" t="s">
        <v>174</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8717147</v>
      </c>
      <c r="BR122" s="892"/>
      <c r="BS122" s="892"/>
      <c r="BT122" s="892"/>
      <c r="BU122" s="892"/>
      <c r="BV122" s="892">
        <v>8586145</v>
      </c>
      <c r="BW122" s="892"/>
      <c r="BX122" s="892"/>
      <c r="BY122" s="892"/>
      <c r="BZ122" s="892"/>
      <c r="CA122" s="892">
        <v>8772992</v>
      </c>
      <c r="CB122" s="892"/>
      <c r="CC122" s="892"/>
      <c r="CD122" s="892"/>
      <c r="CE122" s="892"/>
      <c r="CF122" s="893">
        <v>169.5</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60">
        <v>9175</v>
      </c>
      <c r="DH122" s="861"/>
      <c r="DI122" s="861"/>
      <c r="DJ122" s="861"/>
      <c r="DK122" s="861"/>
      <c r="DL122" s="861">
        <v>10163</v>
      </c>
      <c r="DM122" s="861"/>
      <c r="DN122" s="861"/>
      <c r="DO122" s="861"/>
      <c r="DP122" s="861"/>
      <c r="DQ122" s="861">
        <v>9760</v>
      </c>
      <c r="DR122" s="861"/>
      <c r="DS122" s="861"/>
      <c r="DT122" s="861"/>
      <c r="DU122" s="861"/>
      <c r="DV122" s="838">
        <v>0.2</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174</v>
      </c>
      <c r="AB123" s="824"/>
      <c r="AC123" s="824"/>
      <c r="AD123" s="824"/>
      <c r="AE123" s="825"/>
      <c r="AF123" s="826" t="s">
        <v>437</v>
      </c>
      <c r="AG123" s="824"/>
      <c r="AH123" s="824"/>
      <c r="AI123" s="824"/>
      <c r="AJ123" s="825"/>
      <c r="AK123" s="826" t="s">
        <v>174</v>
      </c>
      <c r="AL123" s="824"/>
      <c r="AM123" s="824"/>
      <c r="AN123" s="824"/>
      <c r="AO123" s="825"/>
      <c r="AP123" s="871" t="s">
        <v>174</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472</v>
      </c>
      <c r="BP123" s="925"/>
      <c r="BQ123" s="879">
        <v>17705319</v>
      </c>
      <c r="BR123" s="880"/>
      <c r="BS123" s="880"/>
      <c r="BT123" s="880"/>
      <c r="BU123" s="880"/>
      <c r="BV123" s="880">
        <v>17291582</v>
      </c>
      <c r="BW123" s="880"/>
      <c r="BX123" s="880"/>
      <c r="BY123" s="880"/>
      <c r="BZ123" s="880"/>
      <c r="CA123" s="880">
        <v>16926813</v>
      </c>
      <c r="CB123" s="880"/>
      <c r="CC123" s="880"/>
      <c r="CD123" s="880"/>
      <c r="CE123" s="880"/>
      <c r="CF123" s="790"/>
      <c r="CG123" s="791"/>
      <c r="CH123" s="791"/>
      <c r="CI123" s="791"/>
      <c r="CJ123" s="881"/>
      <c r="CK123" s="916"/>
      <c r="CL123" s="902"/>
      <c r="CM123" s="902"/>
      <c r="CN123" s="902"/>
      <c r="CO123" s="903"/>
      <c r="CP123" s="882" t="s">
        <v>473</v>
      </c>
      <c r="CQ123" s="883"/>
      <c r="CR123" s="883"/>
      <c r="CS123" s="883"/>
      <c r="CT123" s="883"/>
      <c r="CU123" s="883"/>
      <c r="CV123" s="883"/>
      <c r="CW123" s="883"/>
      <c r="CX123" s="883"/>
      <c r="CY123" s="883"/>
      <c r="CZ123" s="883"/>
      <c r="DA123" s="883"/>
      <c r="DB123" s="883"/>
      <c r="DC123" s="883"/>
      <c r="DD123" s="883"/>
      <c r="DE123" s="883"/>
      <c r="DF123" s="884"/>
      <c r="DG123" s="823" t="s">
        <v>174</v>
      </c>
      <c r="DH123" s="824"/>
      <c r="DI123" s="824"/>
      <c r="DJ123" s="824"/>
      <c r="DK123" s="825"/>
      <c r="DL123" s="826" t="s">
        <v>174</v>
      </c>
      <c r="DM123" s="824"/>
      <c r="DN123" s="824"/>
      <c r="DO123" s="824"/>
      <c r="DP123" s="825"/>
      <c r="DQ123" s="826" t="s">
        <v>174</v>
      </c>
      <c r="DR123" s="824"/>
      <c r="DS123" s="824"/>
      <c r="DT123" s="824"/>
      <c r="DU123" s="825"/>
      <c r="DV123" s="871" t="s">
        <v>174</v>
      </c>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174</v>
      </c>
      <c r="AB124" s="824"/>
      <c r="AC124" s="824"/>
      <c r="AD124" s="824"/>
      <c r="AE124" s="825"/>
      <c r="AF124" s="826" t="s">
        <v>174</v>
      </c>
      <c r="AG124" s="824"/>
      <c r="AH124" s="824"/>
      <c r="AI124" s="824"/>
      <c r="AJ124" s="825"/>
      <c r="AK124" s="826" t="s">
        <v>174</v>
      </c>
      <c r="AL124" s="824"/>
      <c r="AM124" s="824"/>
      <c r="AN124" s="824"/>
      <c r="AO124" s="825"/>
      <c r="AP124" s="871" t="s">
        <v>174</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174</v>
      </c>
      <c r="BR124" s="878"/>
      <c r="BS124" s="878"/>
      <c r="BT124" s="878"/>
      <c r="BU124" s="878"/>
      <c r="BV124" s="878" t="s">
        <v>174</v>
      </c>
      <c r="BW124" s="878"/>
      <c r="BX124" s="878"/>
      <c r="BY124" s="878"/>
      <c r="BZ124" s="878"/>
      <c r="CA124" s="878" t="s">
        <v>174</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t="s">
        <v>174</v>
      </c>
      <c r="DH124" s="807"/>
      <c r="DI124" s="807"/>
      <c r="DJ124" s="807"/>
      <c r="DK124" s="808"/>
      <c r="DL124" s="809" t="s">
        <v>174</v>
      </c>
      <c r="DM124" s="807"/>
      <c r="DN124" s="807"/>
      <c r="DO124" s="807"/>
      <c r="DP124" s="808"/>
      <c r="DQ124" s="809" t="s">
        <v>174</v>
      </c>
      <c r="DR124" s="807"/>
      <c r="DS124" s="807"/>
      <c r="DT124" s="807"/>
      <c r="DU124" s="808"/>
      <c r="DV124" s="895" t="s">
        <v>174</v>
      </c>
      <c r="DW124" s="896"/>
      <c r="DX124" s="896"/>
      <c r="DY124" s="896"/>
      <c r="DZ124" s="897"/>
    </row>
    <row r="125" spans="1:130" s="247"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174</v>
      </c>
      <c r="AB125" s="824"/>
      <c r="AC125" s="824"/>
      <c r="AD125" s="824"/>
      <c r="AE125" s="825"/>
      <c r="AF125" s="826" t="s">
        <v>174</v>
      </c>
      <c r="AG125" s="824"/>
      <c r="AH125" s="824"/>
      <c r="AI125" s="824"/>
      <c r="AJ125" s="825"/>
      <c r="AK125" s="826" t="s">
        <v>174</v>
      </c>
      <c r="AL125" s="824"/>
      <c r="AM125" s="824"/>
      <c r="AN125" s="824"/>
      <c r="AO125" s="825"/>
      <c r="AP125" s="871" t="s">
        <v>174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174</v>
      </c>
      <c r="DH125" s="889"/>
      <c r="DI125" s="889"/>
      <c r="DJ125" s="889"/>
      <c r="DK125" s="889"/>
      <c r="DL125" s="889" t="s">
        <v>174</v>
      </c>
      <c r="DM125" s="889"/>
      <c r="DN125" s="889"/>
      <c r="DO125" s="889"/>
      <c r="DP125" s="889"/>
      <c r="DQ125" s="889" t="s">
        <v>174</v>
      </c>
      <c r="DR125" s="889"/>
      <c r="DS125" s="889"/>
      <c r="DT125" s="889"/>
      <c r="DU125" s="889"/>
      <c r="DV125" s="890" t="s">
        <v>174</v>
      </c>
      <c r="DW125" s="890"/>
      <c r="DX125" s="890"/>
      <c r="DY125" s="890"/>
      <c r="DZ125" s="891"/>
    </row>
    <row r="126" spans="1:130" s="247"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174</v>
      </c>
      <c r="AB126" s="824"/>
      <c r="AC126" s="824"/>
      <c r="AD126" s="824"/>
      <c r="AE126" s="825"/>
      <c r="AF126" s="826" t="s">
        <v>174</v>
      </c>
      <c r="AG126" s="824"/>
      <c r="AH126" s="824"/>
      <c r="AI126" s="824"/>
      <c r="AJ126" s="825"/>
      <c r="AK126" s="826" t="s">
        <v>174</v>
      </c>
      <c r="AL126" s="824"/>
      <c r="AM126" s="824"/>
      <c r="AN126" s="824"/>
      <c r="AO126" s="825"/>
      <c r="AP126" s="871" t="s">
        <v>174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174</v>
      </c>
      <c r="DH126" s="861"/>
      <c r="DI126" s="861"/>
      <c r="DJ126" s="861"/>
      <c r="DK126" s="861"/>
      <c r="DL126" s="861" t="s">
        <v>174</v>
      </c>
      <c r="DM126" s="861"/>
      <c r="DN126" s="861"/>
      <c r="DO126" s="861"/>
      <c r="DP126" s="861"/>
      <c r="DQ126" s="861" t="s">
        <v>174</v>
      </c>
      <c r="DR126" s="861"/>
      <c r="DS126" s="861"/>
      <c r="DT126" s="861"/>
      <c r="DU126" s="861"/>
      <c r="DV126" s="838" t="s">
        <v>174</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135</v>
      </c>
      <c r="AB127" s="824"/>
      <c r="AC127" s="824"/>
      <c r="AD127" s="824"/>
      <c r="AE127" s="825"/>
      <c r="AF127" s="826">
        <v>154</v>
      </c>
      <c r="AG127" s="824"/>
      <c r="AH127" s="824"/>
      <c r="AI127" s="824"/>
      <c r="AJ127" s="825"/>
      <c r="AK127" s="826">
        <v>156</v>
      </c>
      <c r="AL127" s="824"/>
      <c r="AM127" s="824"/>
      <c r="AN127" s="824"/>
      <c r="AO127" s="825"/>
      <c r="AP127" s="871">
        <v>0</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174</v>
      </c>
      <c r="DH127" s="861"/>
      <c r="DI127" s="861"/>
      <c r="DJ127" s="861"/>
      <c r="DK127" s="861"/>
      <c r="DL127" s="861" t="s">
        <v>174</v>
      </c>
      <c r="DM127" s="861"/>
      <c r="DN127" s="861"/>
      <c r="DO127" s="861"/>
      <c r="DP127" s="861"/>
      <c r="DQ127" s="861" t="s">
        <v>174</v>
      </c>
      <c r="DR127" s="861"/>
      <c r="DS127" s="861"/>
      <c r="DT127" s="861"/>
      <c r="DU127" s="861"/>
      <c r="DV127" s="838" t="s">
        <v>174</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v>183976</v>
      </c>
      <c r="AB128" s="845"/>
      <c r="AC128" s="845"/>
      <c r="AD128" s="845"/>
      <c r="AE128" s="846"/>
      <c r="AF128" s="847">
        <v>157450</v>
      </c>
      <c r="AG128" s="845"/>
      <c r="AH128" s="845"/>
      <c r="AI128" s="845"/>
      <c r="AJ128" s="846"/>
      <c r="AK128" s="847">
        <v>158589</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174</v>
      </c>
      <c r="BG128" s="831"/>
      <c r="BH128" s="831"/>
      <c r="BI128" s="831"/>
      <c r="BJ128" s="831"/>
      <c r="BK128" s="831"/>
      <c r="BL128" s="854"/>
      <c r="BM128" s="830">
        <v>14.49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v>706</v>
      </c>
      <c r="DH128" s="835"/>
      <c r="DI128" s="835"/>
      <c r="DJ128" s="835"/>
      <c r="DK128" s="835"/>
      <c r="DL128" s="835">
        <v>651</v>
      </c>
      <c r="DM128" s="835"/>
      <c r="DN128" s="835"/>
      <c r="DO128" s="835"/>
      <c r="DP128" s="835"/>
      <c r="DQ128" s="835">
        <v>606</v>
      </c>
      <c r="DR128" s="835"/>
      <c r="DS128" s="835"/>
      <c r="DT128" s="835"/>
      <c r="DU128" s="835"/>
      <c r="DV128" s="836">
        <v>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5896444</v>
      </c>
      <c r="AB129" s="824"/>
      <c r="AC129" s="824"/>
      <c r="AD129" s="824"/>
      <c r="AE129" s="825"/>
      <c r="AF129" s="826">
        <v>5912585</v>
      </c>
      <c r="AG129" s="824"/>
      <c r="AH129" s="824"/>
      <c r="AI129" s="824"/>
      <c r="AJ129" s="825"/>
      <c r="AK129" s="826">
        <v>5910922</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174</v>
      </c>
      <c r="BG129" s="814"/>
      <c r="BH129" s="814"/>
      <c r="BI129" s="814"/>
      <c r="BJ129" s="814"/>
      <c r="BK129" s="814"/>
      <c r="BL129" s="815"/>
      <c r="BM129" s="813">
        <v>19.489999999999998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795689</v>
      </c>
      <c r="AB130" s="824"/>
      <c r="AC130" s="824"/>
      <c r="AD130" s="824"/>
      <c r="AE130" s="825"/>
      <c r="AF130" s="826">
        <v>763399</v>
      </c>
      <c r="AG130" s="824"/>
      <c r="AH130" s="824"/>
      <c r="AI130" s="824"/>
      <c r="AJ130" s="825"/>
      <c r="AK130" s="826">
        <v>735973</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4.0999999999999996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5100755</v>
      </c>
      <c r="AB131" s="807"/>
      <c r="AC131" s="807"/>
      <c r="AD131" s="807"/>
      <c r="AE131" s="808"/>
      <c r="AF131" s="809">
        <v>5149186</v>
      </c>
      <c r="AG131" s="807"/>
      <c r="AH131" s="807"/>
      <c r="AI131" s="807"/>
      <c r="AJ131" s="808"/>
      <c r="AK131" s="809">
        <v>5174949</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t="s">
        <v>174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2.8799462039999999</v>
      </c>
      <c r="AB132" s="787"/>
      <c r="AC132" s="787"/>
      <c r="AD132" s="787"/>
      <c r="AE132" s="788"/>
      <c r="AF132" s="789">
        <v>4.7865818009999996</v>
      </c>
      <c r="AG132" s="787"/>
      <c r="AH132" s="787"/>
      <c r="AI132" s="787"/>
      <c r="AJ132" s="788"/>
      <c r="AK132" s="789">
        <v>4.8338254149999997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1</v>
      </c>
      <c r="AB133" s="766"/>
      <c r="AC133" s="766"/>
      <c r="AD133" s="766"/>
      <c r="AE133" s="767"/>
      <c r="AF133" s="765">
        <v>2.9</v>
      </c>
      <c r="AG133" s="766"/>
      <c r="AH133" s="766"/>
      <c r="AI133" s="766"/>
      <c r="AJ133" s="767"/>
      <c r="AK133" s="765">
        <v>4.0999999999999996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E5INZxWp1kvwiRB/nBiz1twZmU3X6Owz+bWQseiE8wovcvKXoOH6Tv/YfeaarPGL891y2sKouz94BQHY2yrOw==" saltValue="KmQo7wJJfnIRpzkJcoDh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086Wu0RjUGPpVWKGNcxFo8rVZJyc84xy669kr44vVkN4AG8SFKhZVLSAUycqd4HLAtyTAFsKxf/2xB3cI21WQ==" saltValue="LDLmK4jAS4/tAWWEXX5TB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d+sjfJ3XB/3mbljG0X6d6JHDrx4XSfsvdzkXlfnF9G9PFSOlE+FCneVTQU96bM0MEJ8yyFBGy//yUTyduEkg==" saltValue="fZGHSaMD5hM9pkTDyjNoPw=="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1340862</v>
      </c>
      <c r="AP9" s="313">
        <v>44985</v>
      </c>
      <c r="AQ9" s="314">
        <v>56845</v>
      </c>
      <c r="AR9" s="315">
        <v>-20.9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81773</v>
      </c>
      <c r="AP10" s="316">
        <v>2743</v>
      </c>
      <c r="AQ10" s="317">
        <v>5922</v>
      </c>
      <c r="AR10" s="318">
        <v>-53.7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8167</v>
      </c>
      <c r="AP11" s="316">
        <v>274</v>
      </c>
      <c r="AQ11" s="317">
        <v>8264</v>
      </c>
      <c r="AR11" s="318">
        <v>-96.7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t="s">
        <v>511</v>
      </c>
      <c r="AP12" s="316" t="s">
        <v>511</v>
      </c>
      <c r="AQ12" s="317">
        <v>284</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511</v>
      </c>
      <c r="AP13" s="316" t="s">
        <v>511</v>
      </c>
      <c r="AQ13" s="317">
        <v>20</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513</v>
      </c>
      <c r="AL14" s="1193"/>
      <c r="AM14" s="1193"/>
      <c r="AN14" s="1194"/>
      <c r="AO14" s="316">
        <v>138146</v>
      </c>
      <c r="AP14" s="316">
        <v>4635</v>
      </c>
      <c r="AQ14" s="317">
        <v>2517</v>
      </c>
      <c r="AR14" s="318">
        <v>84.1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514</v>
      </c>
      <c r="AL15" s="1193"/>
      <c r="AM15" s="1193"/>
      <c r="AN15" s="1194"/>
      <c r="AO15" s="316">
        <v>63249</v>
      </c>
      <c r="AP15" s="316">
        <v>2122</v>
      </c>
      <c r="AQ15" s="317">
        <v>1185</v>
      </c>
      <c r="AR15" s="318">
        <v>79.099999999999994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515</v>
      </c>
      <c r="AL16" s="1196"/>
      <c r="AM16" s="1196"/>
      <c r="AN16" s="1197"/>
      <c r="AO16" s="316">
        <v>-72799</v>
      </c>
      <c r="AP16" s="316">
        <v>-2442</v>
      </c>
      <c r="AQ16" s="317">
        <v>-4726</v>
      </c>
      <c r="AR16" s="318">
        <v>-48.3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1559398</v>
      </c>
      <c r="AP17" s="316">
        <v>52317</v>
      </c>
      <c r="AQ17" s="317">
        <v>70311</v>
      </c>
      <c r="AR17" s="318">
        <v>-25.6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520</v>
      </c>
      <c r="AL21" s="1190"/>
      <c r="AM21" s="1190"/>
      <c r="AN21" s="1191"/>
      <c r="AO21" s="328">
        <v>4.83</v>
      </c>
      <c r="AP21" s="329">
        <v>6.54</v>
      </c>
      <c r="AQ21" s="330">
        <v>-1.71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521</v>
      </c>
      <c r="AL22" s="1190"/>
      <c r="AM22" s="1190"/>
      <c r="AN22" s="1191"/>
      <c r="AO22" s="333">
        <v>99.7</v>
      </c>
      <c r="AP22" s="334">
        <v>97.4</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525</v>
      </c>
      <c r="AL32" s="1181"/>
      <c r="AM32" s="1181"/>
      <c r="AN32" s="1182"/>
      <c r="AO32" s="343">
        <v>868921</v>
      </c>
      <c r="AP32" s="343">
        <v>29152</v>
      </c>
      <c r="AQ32" s="344">
        <v>31480</v>
      </c>
      <c r="AR32" s="345">
        <v>-7.4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526</v>
      </c>
      <c r="AL33" s="1181"/>
      <c r="AM33" s="1181"/>
      <c r="AN33" s="1182"/>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527</v>
      </c>
      <c r="AL34" s="1181"/>
      <c r="AM34" s="1181"/>
      <c r="AN34" s="1182"/>
      <c r="AO34" s="343" t="s">
        <v>511</v>
      </c>
      <c r="AP34" s="343" t="s">
        <v>511</v>
      </c>
      <c r="AQ34" s="344">
        <v>0</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528</v>
      </c>
      <c r="AL35" s="1181"/>
      <c r="AM35" s="1181"/>
      <c r="AN35" s="1182"/>
      <c r="AO35" s="343">
        <v>210641</v>
      </c>
      <c r="AP35" s="343">
        <v>7067</v>
      </c>
      <c r="AQ35" s="344">
        <v>9510</v>
      </c>
      <c r="AR35" s="345">
        <v>-25.7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529</v>
      </c>
      <c r="AL36" s="1181"/>
      <c r="AM36" s="1181"/>
      <c r="AN36" s="1182"/>
      <c r="AO36" s="343">
        <v>64990</v>
      </c>
      <c r="AP36" s="343">
        <v>2180</v>
      </c>
      <c r="AQ36" s="344">
        <v>2191</v>
      </c>
      <c r="AR36" s="345">
        <v>-0.5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530</v>
      </c>
      <c r="AL37" s="1181"/>
      <c r="AM37" s="1181"/>
      <c r="AN37" s="1182"/>
      <c r="AO37" s="343">
        <v>156</v>
      </c>
      <c r="AP37" s="343">
        <v>5</v>
      </c>
      <c r="AQ37" s="344">
        <v>905</v>
      </c>
      <c r="AR37" s="345">
        <v>-99.4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531</v>
      </c>
      <c r="AL38" s="1184"/>
      <c r="AM38" s="1184"/>
      <c r="AN38" s="1185"/>
      <c r="AO38" s="346">
        <v>2</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-158589</v>
      </c>
      <c r="AP39" s="343">
        <v>-5321</v>
      </c>
      <c r="AQ39" s="344">
        <v>-3197</v>
      </c>
      <c r="AR39" s="345">
        <v>66.400000000000006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-735973</v>
      </c>
      <c r="AP40" s="343">
        <v>-24691</v>
      </c>
      <c r="AQ40" s="344">
        <v>-28113</v>
      </c>
      <c r="AR40" s="345">
        <v>-12.2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250148</v>
      </c>
      <c r="AP41" s="343">
        <v>8392</v>
      </c>
      <c r="AQ41" s="344">
        <v>12777</v>
      </c>
      <c r="AR41" s="345">
        <v>-34.299999999999997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1531663</v>
      </c>
      <c r="AN51" s="365">
        <v>50813</v>
      </c>
      <c r="AO51" s="366">
        <v>-0.6</v>
      </c>
      <c r="AP51" s="367">
        <v>49919</v>
      </c>
      <c r="AQ51" s="368">
        <v>-6.3</v>
      </c>
      <c r="AR51" s="369">
        <v>5.7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451312</v>
      </c>
      <c r="AN52" s="373">
        <v>14972</v>
      </c>
      <c r="AO52" s="374">
        <v>9.3000000000000007</v>
      </c>
      <c r="AP52" s="375">
        <v>26398</v>
      </c>
      <c r="AQ52" s="376">
        <v>-8.6999999999999993</v>
      </c>
      <c r="AR52" s="377">
        <v>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2114988</v>
      </c>
      <c r="AN53" s="365">
        <v>69783</v>
      </c>
      <c r="AO53" s="366">
        <v>37.299999999999997</v>
      </c>
      <c r="AP53" s="367">
        <v>47738</v>
      </c>
      <c r="AQ53" s="368">
        <v>-4.4000000000000004</v>
      </c>
      <c r="AR53" s="369">
        <v>41.7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411903</v>
      </c>
      <c r="AN54" s="373">
        <v>13591</v>
      </c>
      <c r="AO54" s="374">
        <v>-9.1999999999999993</v>
      </c>
      <c r="AP54" s="375">
        <v>24937</v>
      </c>
      <c r="AQ54" s="376">
        <v>-5.5</v>
      </c>
      <c r="AR54" s="377">
        <v>-3.7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2255033</v>
      </c>
      <c r="AN55" s="365">
        <v>74564</v>
      </c>
      <c r="AO55" s="366">
        <v>6.9</v>
      </c>
      <c r="AP55" s="367">
        <v>52191</v>
      </c>
      <c r="AQ55" s="368">
        <v>9.3000000000000007</v>
      </c>
      <c r="AR55" s="369">
        <v>-2.4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665319</v>
      </c>
      <c r="AN56" s="373">
        <v>21999</v>
      </c>
      <c r="AO56" s="374">
        <v>61.9</v>
      </c>
      <c r="AP56" s="375">
        <v>24843</v>
      </c>
      <c r="AQ56" s="376">
        <v>-0.4</v>
      </c>
      <c r="AR56" s="377">
        <v>62.3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2851265</v>
      </c>
      <c r="AN57" s="365">
        <v>94982</v>
      </c>
      <c r="AO57" s="366">
        <v>27.4</v>
      </c>
      <c r="AP57" s="367">
        <v>47387</v>
      </c>
      <c r="AQ57" s="368">
        <v>-9.1999999999999993</v>
      </c>
      <c r="AR57" s="369">
        <v>36.6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899281</v>
      </c>
      <c r="AN58" s="373">
        <v>29957</v>
      </c>
      <c r="AO58" s="374">
        <v>36.200000000000003</v>
      </c>
      <c r="AP58" s="375">
        <v>24928</v>
      </c>
      <c r="AQ58" s="376">
        <v>0.3</v>
      </c>
      <c r="AR58" s="377">
        <v>35.9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2844209</v>
      </c>
      <c r="AN59" s="365">
        <v>95421</v>
      </c>
      <c r="AO59" s="366">
        <v>0.5</v>
      </c>
      <c r="AP59" s="367">
        <v>51264</v>
      </c>
      <c r="AQ59" s="368">
        <v>8.1999999999999993</v>
      </c>
      <c r="AR59" s="369">
        <v>-7.7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908433</v>
      </c>
      <c r="AN60" s="373">
        <v>30477</v>
      </c>
      <c r="AO60" s="374">
        <v>1.7</v>
      </c>
      <c r="AP60" s="375">
        <v>26040</v>
      </c>
      <c r="AQ60" s="376">
        <v>4.5</v>
      </c>
      <c r="AR60" s="377">
        <v>-2.8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2319432</v>
      </c>
      <c r="AN61" s="380">
        <v>77113</v>
      </c>
      <c r="AO61" s="381">
        <v>14.3</v>
      </c>
      <c r="AP61" s="382">
        <v>49700</v>
      </c>
      <c r="AQ61" s="383">
        <v>-0.5</v>
      </c>
      <c r="AR61" s="369">
        <v>14.8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667250</v>
      </c>
      <c r="AN62" s="373">
        <v>22199</v>
      </c>
      <c r="AO62" s="374">
        <v>20</v>
      </c>
      <c r="AP62" s="375">
        <v>25429</v>
      </c>
      <c r="AQ62" s="376">
        <v>-2</v>
      </c>
      <c r="AR62" s="377">
        <v>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jCio7GMvDs2897xy1nPKgvuVF8BHEucV+FmaHYqD0vfqyStVTxu1KmE1KE+ggLBk7vXdXx7o2xTIdUP7hHb4Q==" saltValue="0T3/WyBS7zdmeCKNzwR6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OKkV3zWmXokkCGVK5mSqVg7Ps5WuvomkZHDd3d9xax/jMjWbBb3FjDLMsPEU0mPM01VzqfNHcEiqbyZwZBRTXQ==" saltValue="qz6C3eRV7bhODp+eivVJD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7/zk1eFT3+aBRp/baVXvqXd+qoVUpN7PYhBa7o4Atabv6ooxtZP2j01b5e5Z0b0XO0pcEAM+UtK4QRzhDPAkuw==" saltValue="gBPxmJzG1AsoXmoNzlAPk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9.9</v>
      </c>
      <c r="G47" s="12">
        <v>10.93</v>
      </c>
      <c r="H47" s="12">
        <v>11.58</v>
      </c>
      <c r="I47" s="12">
        <v>12.41</v>
      </c>
      <c r="J47" s="13">
        <v>13.2</v>
      </c>
    </row>
    <row r="48" spans="2:10" ht="57.75" customHeight="1" x14ac:dyDescent="0.15">
      <c r="B48" s="14"/>
      <c r="C48" s="1200" t="s">
        <v>4</v>
      </c>
      <c r="D48" s="1200"/>
      <c r="E48" s="1201"/>
      <c r="F48" s="15">
        <v>6.14</v>
      </c>
      <c r="G48" s="16">
        <v>6.37</v>
      </c>
      <c r="H48" s="16">
        <v>7.14</v>
      </c>
      <c r="I48" s="16">
        <v>6.29</v>
      </c>
      <c r="J48" s="17">
        <v>5.57</v>
      </c>
    </row>
    <row r="49" spans="2:10" ht="57.75" customHeight="1" thickBot="1" x14ac:dyDescent="0.2">
      <c r="B49" s="18"/>
      <c r="C49" s="1202" t="s">
        <v>5</v>
      </c>
      <c r="D49" s="1202"/>
      <c r="E49" s="1203"/>
      <c r="F49" s="19" t="s">
        <v>558</v>
      </c>
      <c r="G49" s="20">
        <v>0.08</v>
      </c>
      <c r="H49" s="20">
        <v>0.77</v>
      </c>
      <c r="I49" s="20" t="s">
        <v>559</v>
      </c>
      <c r="J49" s="21" t="s">
        <v>560</v>
      </c>
    </row>
    <row r="50" spans="2:10" ht="13.5" customHeight="1" x14ac:dyDescent="0.15"/>
  </sheetData>
  <sheetProtection algorithmName="SHA-512" hashValue="r2DncJr2dRTQcI9T/h9p1Cn+L+FVRQlU9/9qom5dXWkQBpteAfDf+WE8lsjvz+lRtJbkPJ7stlQnoTBlisjL7Q==" saltValue="aj+GkcehRRd3JW/yEVhU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2021-03-11T00:24:36Z</cp:lastPrinted>
  <dcterms:created xsi:type="dcterms:W3CDTF">2021-02-05T04:43:09Z</dcterms:created>
  <dcterms:modified xsi:type="dcterms:W3CDTF">2021-10-14T05:50:44Z</dcterms:modified>
  <cp:category/>
</cp:coreProperties>
</file>