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各課共有フォルダ\030 企画財政課\e-キャビネット／企画財政課\e-キャビネット／2022企画財政課\440決算統計\370川端／決算統計\020調査・依頼／決算統計\R2年度　財政状況資料集\2022-09-30 HP公表／2回目（1回目データと2回目データを合体したもの）\"/>
    </mc:Choice>
  </mc:AlternateContent>
  <bookViews>
    <workbookView xWindow="0" yWindow="0" windowWidth="19200" windowHeight="11490" tabRatio="7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BE35" i="10"/>
  <c r="AM35" i="10"/>
  <c r="U35" i="10"/>
  <c r="C35" i="10"/>
  <c r="CO34" i="10"/>
  <c r="CO35"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<sst xmlns="http://schemas.openxmlformats.org/spreadsheetml/2006/main" count="1105" uniqueCount="598">
  <si>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</si>
  <si>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</si>
  <si>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</si>
  <si>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</si>
  <si>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</si>
  <si>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</si>
  <si>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</si>
  <si>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</si>
  <si>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</si>
  <si>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</si>
  <si>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</si>
  <si>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</si>
  <si>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</si>
  <si>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</si>
  <si>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</si>
  <si>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</si>
  <si>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</si>
  <si>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</si>
  <si>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</si>
  <si>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</si>
  <si>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</si>
  <si>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</si>
  <si>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</si>
  <si>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</si>
  <si>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</si>
  <si>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</si>
  <si>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</si>
  <si>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</si>
  <si>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</si>
  <si>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</si>
  <si>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</si>
  <si>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</si>
  <si>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</si>
  <si>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</si>
  <si>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</si>
  <si>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</si>
  <si>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</si>
  <si>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</si>
  <si>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</si>
  <si>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</si>
  <si>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</si>
  <si>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</si>
  <si>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</si>
  <si>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</si>
  <si>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</si>
  <si>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</si>
  <si>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</si>
  <si>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</si>
  <si>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</si>
  <si>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</si>
  <si>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</si>
  <si>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</si>
  <si>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</si>
  <si>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</si>
  <si>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</si>
  <si>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</si>
  <si>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</si>
  <si>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</si>
  <si>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</si>
  <si>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</si>
  <si>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</si>
  <si>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</si>
  <si>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</si>
  <si>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</si>
  <si>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</si>
  <si>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</si>
  <si>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</si>
  <si>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</si>
  <si>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</si>
  <si>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</si>
  <si>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</si>
  <si>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</si>
  <si>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</si>
  <si>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</si>
  <si>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</si>
  <si>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</si>
  <si>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</si>
  <si>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</si>
  <si>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</si>
  <si>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</si>
  <si>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</si>
  <si>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</si>
  <si>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</si>
  <si>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</si>
  <si>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</si>
  <si>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</si>
  <si>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</si>
  <si>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</si>
  <si>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</si>
  <si>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</si>
  <si>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</si>
  <si>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</si>
  <si>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</si>
  <si>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</si>
  <si>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</si>
  <si>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</si>
  <si>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</si>
  <si>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</si>
  <si>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時津町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</si>
  <si>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</si>
  <si>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</si>
  <si>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</si>
  <si>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</si>
  <si>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</si>
  <si>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</si>
  <si>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</si>
  <si>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</si>
  <si>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</si>
  <si>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</si>
  <si>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</si>
  <si>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</si>
  <si>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</si>
  <si>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</si>
  <si>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</si>
  <si>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</si>
  <si>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</si>
  <si>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</si>
  <si>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</si>
  <si>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</si>
  <si>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</si>
  <si>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</si>
  <si>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</si>
  <si>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</si>
  <si>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</si>
  <si>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</si>
  <si>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</si>
  <si>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</si>
  <si>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</si>
  <si>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</si>
  <si>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</si>
  <si>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</si>
  <si>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</si>
  <si>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</si>
  <si>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</si>
  <si>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</si>
  <si>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</si>
  <si>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</si>
  <si>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</si>
  <si>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</si>
  <si>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</si>
  <si>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</si>
  <si>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</si>
  <si>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</si>
  <si>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</si>
  <si>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</si>
  <si>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</si>
  <si>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</si>
  <si>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</si>
  <si>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</si>
  <si>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</si>
  <si>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</si>
  <si>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</si>
  <si>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</si>
  <si>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</si>
  <si>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</si>
  <si>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</si>
  <si>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</si>
  <si>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</si>
  <si>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</si>
  <si>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</si>
  <si>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</si>
  <si>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</si>
  <si>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</si>
  <si>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</si>
  <si>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</si>
  <si>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</si>
  <si>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</si>
  <si>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</si>
  <si>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</si>
  <si>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</si>
  <si>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</si>
  <si>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</si>
  <si>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</si>
  <si>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</si>
  <si>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</si>
  <si>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</si>
  <si>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</si>
  <si>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</si>
  <si>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</si>
  <si>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</si>
  <si>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</si>
  <si>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</si>
  <si>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</si>
  <si>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</si>
  <si>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</si>
  <si>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</si>
  <si>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</si>
  <si>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</si>
  <si>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</si>
  <si>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</si>
  <si>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</si>
  <si>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</si>
  <si>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</si>
  <si>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</si>
  <si>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</si>
  <si>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</si>
  <si>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</si>
  <si>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</si>
  <si>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</si>
  <si>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</si>
  <si>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</si>
  <si>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</si>
  <si>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</si>
  <si>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</si>
  <si>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</si>
  <si>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</si>
  <si>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</si>
  <si>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</si>
  <si>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</si>
  <si>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</si>
  <si>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</si>
  <si>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</si>
  <si>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長崎県時津町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</si>
  <si>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</si>
  <si>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</si>
  <si>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</si>
  <si>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</si>
  <si>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</si>
  <si>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</si>
  <si>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</si>
  <si>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</si>
  <si>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</si>
  <si>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</si>
  <si>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</si>
  <si>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</si>
  <si>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</si>
  <si>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</si>
  <si>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</si>
  <si>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</si>
  <si>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</si>
  <si>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</si>
  <si>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</si>
  <si>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</si>
  <si>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</si>
  <si>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</si>
  <si>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</si>
  <si>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</si>
  <si>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</si>
  <si>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</si>
  <si>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</si>
  <si>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</si>
  <si>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</si>
  <si>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</si>
  <si>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</si>
  <si>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</si>
  <si>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</si>
  <si>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</si>
  <si>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</si>
  <si>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</si>
  <si>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</si>
  <si>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</si>
  <si>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</si>
  <si>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</si>
  <si>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</si>
  <si>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</si>
  <si>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</si>
  <si>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</si>
  <si>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</si>
  <si>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</si>
  <si>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</si>
  <si>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</si>
  <si>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</si>
  <si>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</si>
  <si>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</si>
  <si>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</si>
  <si>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</si>
  <si>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</si>
  <si>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</si>
  <si>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</si>
  <si>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</si>
  <si>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</si>
  <si>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</si>
  <si>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</si>
  <si>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</si>
  <si>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</si>
  <si>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</si>
  <si>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</si>
  <si>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</si>
  <si>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</si>
  <si>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</si>
  <si>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</si>
  <si>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</si>
  <si>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</si>
  <si>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</si>
  <si>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</si>
  <si>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</si>
  <si>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</si>
  <si>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</si>
  <si>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</si>
  <si>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</si>
  <si>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</si>
  <si>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</si>
  <si>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</si>
  <si>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</si>
  <si>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</si>
  <si>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</si>
  <si>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</si>
  <si>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</si>
  <si>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</si>
  <si>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</si>
  <si>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</si>
  <si>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</si>
  <si>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</si>
  <si>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</si>
  <si>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</si>
  <si>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</si>
  <si>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</si>
  <si>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</si>
  <si>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</si>
  <si>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</si>
  <si>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</si>
  <si>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</si>
  <si>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</si>
  <si>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</si>
  <si>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</si>
  <si>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</si>
  <si>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</si>
  <si>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</si>
  <si>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</si>
  <si>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</si>
  <si>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</si>
  <si>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</si>
  <si>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</si>
  <si>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</si>
  <si>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</si>
  <si>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</si>
  <si>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</si>
  <si>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</si>
  <si>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</si>
  <si>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</si>
  <si>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</si>
  <si>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</si>
  <si>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</si>
  <si>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</si>
  <si>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</si>
  <si>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</si>
  <si>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</si>
  <si>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</si>
  <si>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</si>
  <si>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</si>
  <si>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</si>
  <si>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</si>
  <si>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</si>
  <si>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</si>
  <si>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</si>
  <si>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</si>
  <si>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</si>
  <si>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</si>
  <si>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</si>
  <si>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</si>
  <si>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</si>
  <si>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</si>
  <si>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</si>
  <si>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</si>
  <si>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</si>
  <si>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</si>
  <si>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</si>
  <si>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</si>
  <si>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</si>
  <si>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</si>
  <si>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</si>
  <si>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</si>
  <si>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</si>
  <si>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</si>
  <si>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</si>
  <si>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</si>
  <si>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長崎県時津町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</si>
  <si>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</si>
  <si>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</si>
  <si>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</si>
  <si>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</si>
  <si>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</si>
  <si>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</si>
  <si>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</si>
  <si>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</si>
  <si>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</si>
  <si>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</si>
  <si>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</si>
  <si>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</si>
  <si>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</si>
  <si>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</si>
  <si>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</si>
  <si>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</si>
  <si>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</si>
  <si>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</si>
  <si>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</si>
  <si>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</si>
  <si>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</si>
  <si>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</si>
  <si>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</si>
  <si>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</si>
  <si>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</si>
  <si>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</si>
  <si>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</si>
  <si>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</si>
  <si>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</si>
  <si>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</si>
  <si>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</si>
  <si>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</si>
  <si>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</si>
  <si>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</si>
  <si>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</si>
  <si>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</si>
  <si>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</si>
  <si>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</si>
  <si>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</si>
  <si>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</si>
  <si>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</si>
  <si>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</si>
  <si>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</si>
  <si>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</si>
  <si>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</si>
  <si>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</si>
  <si>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</si>
  <si>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</si>
  <si>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</si>
  <si>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</si>
  <si>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</si>
  <si>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</si>
  <si>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</si>
  <si>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</si>
  <si>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</si>
  <si>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</si>
  <si>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</si>
  <si>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</si>
  <si>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</si>
  <si>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</si>
  <si>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</si>
  <si>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</si>
  <si>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</si>
  <si>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</si>
  <si>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</si>
  <si>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</si>
  <si>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</si>
  <si>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</si>
  <si>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</si>
  <si>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</si>
  <si>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</si>
  <si>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</si>
  <si>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</si>
  <si>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</si>
  <si>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</si>
  <si>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</si>
  <si>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</si>
  <si>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</si>
  <si>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</si>
  <si>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</si>
  <si>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</si>
  <si>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</si>
  <si>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</si>
  <si>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</si>
  <si>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</si>
  <si>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</si>
  <si>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</si>
  <si>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</si>
  <si>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</si>
  <si>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</si>
  <si>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</si>
  <si>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</si>
  <si>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</si>
  <si>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</si>
  <si>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</si>
  <si>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</si>
  <si>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</si>
  <si>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</si>
  <si>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</si>
  <si>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</si>
  <si>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</si>
  <si>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</si>
  <si>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</si>
  <si>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</si>
  <si>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</si>
  <si>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</si>
  <si>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</si>
  <si>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</si>
  <si>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</si>
  <si>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</si>
  <si>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</si>
  <si>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</si>
  <si>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</si>
  <si>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</si>
  <si>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</si>
  <si>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</si>
  <si>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</si>
  <si>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</si>
  <si>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</si>
  <si>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</si>
  <si>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</si>
  <si>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</si>
  <si>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</si>
  <si>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</si>
  <si>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</si>
  <si>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</si>
  <si>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</si>
  <si>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</si>
  <si>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</si>
  <si>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</si>
  <si>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</si>
  <si>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</si>
  <si>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</si>
  <si>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</si>
  <si>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</si>
  <si>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</si>
  <si>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</si>
  <si>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</si>
  <si>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</si>
  <si>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</si>
  <si>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</si>
  <si>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</si>
  <si>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</si>
  <si>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</si>
  <si>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</si>
  <si>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</si>
  <si>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</si>
  <si>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</si>
  <si>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</si>
  <si>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</si>
  <si>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</si>
  <si>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</si>
  <si>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</si>
  <si>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</si>
  <si>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</si>
  <si>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</si>
  <si>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</si>
  <si>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</si>
  <si>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</si>
  <si>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</si>
  <si>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</si>
  <si>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</si>
  <si>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</si>
  <si>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</si>
  <si>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</si>
  <si>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</si>
  <si>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</si>
  <si>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</si>
  <si>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</si>
  <si>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</si>
  <si>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</si>
  <si>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</si>
  <si>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</si>
  <si>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</si>
  <si>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</si>
  <si>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</si>
  <si>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</si>
  <si>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</si>
  <si>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</si>
  <si>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</si>
  <si>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</si>
  <si>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</si>
  <si>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</si>
  <si>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</si>
  <si>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</si>
  <si>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</si>
  <si>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0.83</t>
  </si>
  <si>
    <t>▲ 0.72</t>
  </si>
  <si>
    <t>▲ 1.27</t>
  </si>
  <si>
    <t>水道事業会計</t>
  </si>
  <si>
    <t>下水道事業会計</t>
  </si>
  <si>
    <t>一般会計</t>
  </si>
  <si>
    <t>介護保険特別会計（保険事業勘定）</t>
  </si>
  <si>
    <t>国民健康保険特別会計</t>
  </si>
  <si>
    <t>浄化槽整備事業特別会計</t>
  </si>
  <si>
    <t>介護保険特別会計（介護サービス事業勘定）</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</si>
  <si>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</si>
  <si>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</si>
  <si>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</si>
  <si>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</si>
  <si>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</si>
  <si>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</si>
  <si>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</si>
  <si>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</si>
  <si>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</si>
  <si>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用地取得等基金</t>
    <phoneticPr fontId="2"/>
  </si>
  <si>
    <t>町有施設維持補修基金</t>
    <phoneticPr fontId="2"/>
  </si>
  <si>
    <t>地域福祉基金</t>
    <phoneticPr fontId="2"/>
  </si>
  <si>
    <t>とぎつっ子の夢を育む基金</t>
    <phoneticPr fontId="2"/>
  </si>
  <si>
    <t>ふるさとづくり基金</t>
    <phoneticPr fontId="2"/>
  </si>
  <si>
    <t>-</t>
    <phoneticPr fontId="2"/>
  </si>
  <si>
    <t>-</t>
    <phoneticPr fontId="2"/>
  </si>
  <si>
    <t>長崎県市町村総合事務組合</t>
    <rPh sb="0" eb="3">
      <t>ナガサキケン</t>
    </rPh>
    <rPh sb="3" eb="6">
      <t>シチョウソン</t>
    </rPh>
    <rPh sb="6" eb="8">
      <t>ソウゴウ</t>
    </rPh>
    <rPh sb="8" eb="10">
      <t>ジム</t>
    </rPh>
    <rPh sb="10" eb="12">
      <t>クミアイ</t>
    </rPh>
    <phoneticPr fontId="2"/>
  </si>
  <si>
    <t>長崎県後期高齢者医療広域連合</t>
    <rPh sb="0" eb="3">
      <t>ナガサキケン</t>
    </rPh>
    <rPh sb="3" eb="5">
      <t>コウキ</t>
    </rPh>
    <rPh sb="5" eb="8">
      <t>コウレイシャ</t>
    </rPh>
    <rPh sb="8" eb="10">
      <t>イリョウ</t>
    </rPh>
    <rPh sb="10" eb="12">
      <t>コウイキ</t>
    </rPh>
    <rPh sb="12" eb="14">
      <t>レンゴウ</t>
    </rPh>
    <phoneticPr fontId="2"/>
  </si>
  <si>
    <t>長与・時津環境施設組合</t>
    <rPh sb="0" eb="2">
      <t>ナガヨ</t>
    </rPh>
    <rPh sb="3" eb="5">
      <t>トギツ</t>
    </rPh>
    <rPh sb="5" eb="7">
      <t>カンキョウ</t>
    </rPh>
    <rPh sb="7" eb="9">
      <t>シセツ</t>
    </rPh>
    <rPh sb="9" eb="11">
      <t>クミアイ</t>
    </rPh>
    <phoneticPr fontId="2"/>
  </si>
  <si>
    <t>西彼中央土地開発公社</t>
    <rPh sb="0" eb="2">
      <t>セイヒ</t>
    </rPh>
    <rPh sb="2" eb="4">
      <t>チュウオウ</t>
    </rPh>
    <rPh sb="4" eb="6">
      <t>トチ</t>
    </rPh>
    <rPh sb="6" eb="8">
      <t>カイハツ</t>
    </rPh>
    <rPh sb="8" eb="10">
      <t>コウシャ</t>
    </rPh>
    <phoneticPr fontId="2"/>
  </si>
  <si>
    <t>長崎県林業公社</t>
    <rPh sb="0" eb="3">
      <t>ナガサキケン</t>
    </rPh>
    <rPh sb="3" eb="5">
      <t>リンギョウ</t>
    </rPh>
    <rPh sb="5" eb="7">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</si>
  <si>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</si>
  <si>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</si>
  <si>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</si>
  <si>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</si>
  <si>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有形固定資産減価償却率は類似団体平均値を下回っている。また、将来負担額よりも基金などの充当可能財源等が上回り、将来負担比率がない状況である。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</si>
  <si>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</si>
  <si>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</si>
  <si>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</si>
  <si>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</si>
  <si>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</si>
  <si>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</si>
  <si>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2年度の実質公債費比率は、前年の4.1％から0.8％悪化し、4.9％となったものの、類似団体平均を下回っている。今後も、緊急時、住民ニーズを把握し的確な事業を選択することで、地方債に大きく頼ることのない財政運営に努め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</si>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</sst>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8" xfId="16" applyFont="1" applyBorder="1" applyAlignment="1" applyProtection="1">
      <alignment horizontal="left" vertical="top" wrapText="1"/>
      <protection locked="0"/>
    </xf>
    <xf numFmtId="0" fontId="35" fillId="0" borderId="64"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4"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1C98-49B6-BDC1-F4181468B5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69783</c:v>
                </c:pt>
                <c:pt idx="1">
                  <c:v>74564</c:v>
                </c:pt>
                <c:pt idx="2">
                  <c:v>94982</c:v>
                </c:pt>
                <c:pt idx="3">
                  <c:v>95421</c:v>
                </c:pt>
                <c:pt idx="4">
                  <c:v>140056</c:v>
                </c:pt>
              </c:numCache>
            </c:numRef>
          </c:val>
          <c:smooth val="0"/>
          <c:extLst>
            <c:ext xmlns:c16="http://schemas.microsoft.com/office/drawing/2014/chart" uri="{C3380CC4-5D6E-409C-BE32-E72D297353CC}">
              <c16:uniqueId val="{00000001-1C98-49B6-BDC1-F4181468B5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6.37</c:v>
                </c:pt>
                <c:pt idx="1">
                  <c:v>7.14</c:v>
                </c:pt>
                <c:pt idx="2">
                  <c:v>6.29</c:v>
                </c:pt>
                <c:pt idx="3">
                  <c:v>5.57</c:v>
                </c:pt>
                <c:pt idx="4">
                  <c:v>4.08</c:v>
                </c:pt>
              </c:numCache>
            </c:numRef>
          </c:val>
          <c:extLst>
            <c:ext xmlns:c16="http://schemas.microsoft.com/office/drawing/2014/chart" uri="{C3380CC4-5D6E-409C-BE32-E72D297353CC}">
              <c16:uniqueId val="{00000000-8716-4479-9286-A0FF44F0B4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10.93</c:v>
                </c:pt>
                <c:pt idx="1">
                  <c:v>11.58</c:v>
                </c:pt>
                <c:pt idx="2">
                  <c:v>12.41</c:v>
                </c:pt>
                <c:pt idx="3">
                  <c:v>13.2</c:v>
                </c:pt>
                <c:pt idx="4">
                  <c:v>13.74</c:v>
                </c:pt>
              </c:numCache>
            </c:numRef>
          </c:val>
          <c:extLst>
            <c:ext xmlns:c16="http://schemas.microsoft.com/office/drawing/2014/chart" uri="{C3380CC4-5D6E-409C-BE32-E72D297353CC}">
              <c16:uniqueId val="{00000001-8716-4479-9286-A0FF44F0B40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0.08</c:v>
                </c:pt>
                <c:pt idx="1">
                  <c:v>0.77</c:v>
                </c:pt>
                <c:pt idx="2">
                  <c:v>-0.83</c:v>
                </c:pt>
                <c:pt idx="3">
                  <c:v>-0.72</c:v>
                </c:pt>
                <c:pt idx="4">
                  <c:v>-1.27</c:v>
                </c:pt>
              </c:numCache>
            </c:numRef>
          </c:val>
          <c:smooth val="0"/>
          <c:extLst>
            <c:ext xmlns:c16="http://schemas.microsoft.com/office/drawing/2014/chart" uri="{C3380CC4-5D6E-409C-BE32-E72D297353CC}">
              <c16:uniqueId val="{00000002-8716-4479-9286-A0FF44F0B40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171-43D9-A129-08FF6B3E93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71-43D9-A129-08FF6B3E93C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0.15</c:v>
                </c:pt>
                <c:pt idx="4">
                  <c:v>#N/A</c:v>
                </c:pt>
                <c:pt idx="5">
                  <c:v>0.16</c:v>
                </c:pt>
                <c:pt idx="6">
                  <c:v>#N/A</c:v>
                </c:pt>
                <c:pt idx="7">
                  <c:v>0.02</c:v>
                </c:pt>
                <c:pt idx="8">
                  <c:v>#N/A</c:v>
                </c:pt>
                <c:pt idx="9">
                  <c:v>0.01</c:v>
                </c:pt>
              </c:numCache>
            </c:numRef>
          </c:val>
          <c:extLst>
            <c:ext xmlns:c16="http://schemas.microsoft.com/office/drawing/2014/chart" uri="{C3380CC4-5D6E-409C-BE32-E72D297353CC}">
              <c16:uniqueId val="{00000002-9171-43D9-A129-08FF6B3E93C5}"/>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9171-43D9-A129-08FF6B3E93C5}"/>
            </c:ext>
          </c:extLst>
        </c:ser>
        <c:ser>
          <c:idx val="4"/>
          <c:order val="4"/>
          <c:tx>
            <c:strRef>
              <c:f>データシート!$A$31</c:f>
              <c:strCache>
                <c:ptCount val="1"/>
                <c:pt idx="0">
                  <c:v>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0.03</c:v>
                </c:pt>
                <c:pt idx="4">
                  <c:v>#N/A</c:v>
                </c:pt>
                <c:pt idx="5">
                  <c:v>0.03</c:v>
                </c:pt>
                <c:pt idx="6">
                  <c:v>#N/A</c:v>
                </c:pt>
                <c:pt idx="7">
                  <c:v>0.01</c:v>
                </c:pt>
                <c:pt idx="8">
                  <c:v>#N/A</c:v>
                </c:pt>
                <c:pt idx="9">
                  <c:v>0.03</c:v>
                </c:pt>
              </c:numCache>
            </c:numRef>
          </c:val>
          <c:extLst>
            <c:ext xmlns:c16="http://schemas.microsoft.com/office/drawing/2014/chart" uri="{C3380CC4-5D6E-409C-BE32-E72D297353CC}">
              <c16:uniqueId val="{00000004-9171-43D9-A129-08FF6B3E93C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0.87</c:v>
                </c:pt>
                <c:pt idx="2">
                  <c:v>#N/A</c:v>
                </c:pt>
                <c:pt idx="3">
                  <c:v>0.67</c:v>
                </c:pt>
                <c:pt idx="4">
                  <c:v>#N/A</c:v>
                </c:pt>
                <c:pt idx="5">
                  <c:v>0</c:v>
                </c:pt>
                <c:pt idx="6">
                  <c:v>#N/A</c:v>
                </c:pt>
                <c:pt idx="7">
                  <c:v>0.27</c:v>
                </c:pt>
                <c:pt idx="8">
                  <c:v>#N/A</c:v>
                </c:pt>
                <c:pt idx="9">
                  <c:v>1.52</c:v>
                </c:pt>
              </c:numCache>
            </c:numRef>
          </c:val>
          <c:extLst>
            <c:ext xmlns:c16="http://schemas.microsoft.com/office/drawing/2014/chart" uri="{C3380CC4-5D6E-409C-BE32-E72D297353CC}">
              <c16:uniqueId val="{00000005-9171-43D9-A129-08FF6B3E93C5}"/>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2.58</c:v>
                </c:pt>
                <c:pt idx="2">
                  <c:v>#N/A</c:v>
                </c:pt>
                <c:pt idx="3">
                  <c:v>2.42</c:v>
                </c:pt>
                <c:pt idx="4">
                  <c:v>#N/A</c:v>
                </c:pt>
                <c:pt idx="5">
                  <c:v>1.73</c:v>
                </c:pt>
                <c:pt idx="6">
                  <c:v>#N/A</c:v>
                </c:pt>
                <c:pt idx="7">
                  <c:v>1.8</c:v>
                </c:pt>
                <c:pt idx="8">
                  <c:v>#N/A</c:v>
                </c:pt>
                <c:pt idx="9">
                  <c:v>1.6</c:v>
                </c:pt>
              </c:numCache>
            </c:numRef>
          </c:val>
          <c:extLst>
            <c:ext xmlns:c16="http://schemas.microsoft.com/office/drawing/2014/chart" uri="{C3380CC4-5D6E-409C-BE32-E72D297353CC}">
              <c16:uniqueId val="{00000006-9171-43D9-A129-08FF6B3E93C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6.36</c:v>
                </c:pt>
                <c:pt idx="2">
                  <c:v>#N/A</c:v>
                </c:pt>
                <c:pt idx="3">
                  <c:v>7.13</c:v>
                </c:pt>
                <c:pt idx="4">
                  <c:v>#N/A</c:v>
                </c:pt>
                <c:pt idx="5">
                  <c:v>6.28</c:v>
                </c:pt>
                <c:pt idx="6">
                  <c:v>#N/A</c:v>
                </c:pt>
                <c:pt idx="7">
                  <c:v>5.56</c:v>
                </c:pt>
                <c:pt idx="8">
                  <c:v>#N/A</c:v>
                </c:pt>
                <c:pt idx="9">
                  <c:v>4.07</c:v>
                </c:pt>
              </c:numCache>
            </c:numRef>
          </c:val>
          <c:extLst>
            <c:ext xmlns:c16="http://schemas.microsoft.com/office/drawing/2014/chart" uri="{C3380CC4-5D6E-409C-BE32-E72D297353CC}">
              <c16:uniqueId val="{00000007-9171-43D9-A129-08FF6B3E93C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8.1199999999999992</c:v>
                </c:pt>
                <c:pt idx="2">
                  <c:v>#N/A</c:v>
                </c:pt>
                <c:pt idx="3">
                  <c:v>7.93</c:v>
                </c:pt>
                <c:pt idx="4">
                  <c:v>#N/A</c:v>
                </c:pt>
                <c:pt idx="5">
                  <c:v>7.37</c:v>
                </c:pt>
                <c:pt idx="6">
                  <c:v>#N/A</c:v>
                </c:pt>
                <c:pt idx="7">
                  <c:v>7.2</c:v>
                </c:pt>
                <c:pt idx="8">
                  <c:v>#N/A</c:v>
                </c:pt>
                <c:pt idx="9">
                  <c:v>7.56</c:v>
                </c:pt>
              </c:numCache>
            </c:numRef>
          </c:val>
          <c:extLst>
            <c:ext xmlns:c16="http://schemas.microsoft.com/office/drawing/2014/chart" uri="{C3380CC4-5D6E-409C-BE32-E72D297353CC}">
              <c16:uniqueId val="{00000008-9171-43D9-A129-08FF6B3E93C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51.28</c:v>
                </c:pt>
                <c:pt idx="2">
                  <c:v>#N/A</c:v>
                </c:pt>
                <c:pt idx="3">
                  <c:v>52.24</c:v>
                </c:pt>
                <c:pt idx="4">
                  <c:v>#N/A</c:v>
                </c:pt>
                <c:pt idx="5">
                  <c:v>53.36</c:v>
                </c:pt>
                <c:pt idx="6">
                  <c:v>#N/A</c:v>
                </c:pt>
                <c:pt idx="7">
                  <c:v>56.48</c:v>
                </c:pt>
                <c:pt idx="8">
                  <c:v>#N/A</c:v>
                </c:pt>
                <c:pt idx="9">
                  <c:v>57.93</c:v>
                </c:pt>
              </c:numCache>
            </c:numRef>
          </c:val>
          <c:extLst>
            <c:ext xmlns:c16="http://schemas.microsoft.com/office/drawing/2014/chart" uri="{C3380CC4-5D6E-409C-BE32-E72D297353CC}">
              <c16:uniqueId val="{00000009-9171-43D9-A129-08FF6B3E93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1035</c:v>
                </c:pt>
                <c:pt idx="5">
                  <c:v>979</c:v>
                </c:pt>
                <c:pt idx="8">
                  <c:v>920</c:v>
                </c:pt>
                <c:pt idx="11">
                  <c:v>895</c:v>
                </c:pt>
                <c:pt idx="14">
                  <c:v>930</c:v>
                </c:pt>
              </c:numCache>
            </c:numRef>
          </c:val>
          <c:extLst>
            <c:ext xmlns:c16="http://schemas.microsoft.com/office/drawing/2014/chart" uri="{C3380CC4-5D6E-409C-BE32-E72D297353CC}">
              <c16:uniqueId val="{00000000-1DEB-41C3-A2ED-884D192DE0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EB-41C3-A2ED-884D192DE0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DEB-41C3-A2ED-884D192DE0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c:v>
                </c:pt>
                <c:pt idx="3">
                  <c:v>27</c:v>
                </c:pt>
                <c:pt idx="6">
                  <c:v>63</c:v>
                </c:pt>
                <c:pt idx="9">
                  <c:v>65</c:v>
                </c:pt>
                <c:pt idx="12">
                  <c:v>69</c:v>
                </c:pt>
              </c:numCache>
            </c:numRef>
          </c:val>
          <c:extLst>
            <c:ext xmlns:c16="http://schemas.microsoft.com/office/drawing/2014/chart" uri="{C3380CC4-5D6E-409C-BE32-E72D297353CC}">
              <c16:uniqueId val="{00000003-1DEB-41C3-A2ED-884D192DE0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276</c:v>
                </c:pt>
                <c:pt idx="3">
                  <c:v>250</c:v>
                </c:pt>
                <c:pt idx="6">
                  <c:v>221</c:v>
                </c:pt>
                <c:pt idx="9">
                  <c:v>211</c:v>
                </c:pt>
                <c:pt idx="12">
                  <c:v>205</c:v>
                </c:pt>
              </c:numCache>
            </c:numRef>
          </c:val>
          <c:extLst>
            <c:ext xmlns:c16="http://schemas.microsoft.com/office/drawing/2014/chart" uri="{C3380CC4-5D6E-409C-BE32-E72D297353CC}">
              <c16:uniqueId val="{00000004-1DEB-41C3-A2ED-884D192DE0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EB-41C3-A2ED-884D192DE0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EB-41C3-A2ED-884D192DE0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792</c:v>
                </c:pt>
                <c:pt idx="3">
                  <c:v>849</c:v>
                </c:pt>
                <c:pt idx="6">
                  <c:v>883</c:v>
                </c:pt>
                <c:pt idx="9">
                  <c:v>869</c:v>
                </c:pt>
                <c:pt idx="12">
                  <c:v>941</c:v>
                </c:pt>
              </c:numCache>
            </c:numRef>
          </c:val>
          <c:extLst>
            <c:ext xmlns:c16="http://schemas.microsoft.com/office/drawing/2014/chart" uri="{C3380CC4-5D6E-409C-BE32-E72D297353CC}">
              <c16:uniqueId val="{00000007-1DEB-41C3-A2ED-884D192DE0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54</c:v>
                </c:pt>
                <c:pt idx="2">
                  <c:v>#N/A</c:v>
                </c:pt>
                <c:pt idx="3">
                  <c:v>#N/A</c:v>
                </c:pt>
                <c:pt idx="4">
                  <c:v>147</c:v>
                </c:pt>
                <c:pt idx="5">
                  <c:v>#N/A</c:v>
                </c:pt>
                <c:pt idx="6">
                  <c:v>#N/A</c:v>
                </c:pt>
                <c:pt idx="7">
                  <c:v>247</c:v>
                </c:pt>
                <c:pt idx="8">
                  <c:v>#N/A</c:v>
                </c:pt>
                <c:pt idx="9">
                  <c:v>#N/A</c:v>
                </c:pt>
                <c:pt idx="10">
                  <c:v>250</c:v>
                </c:pt>
                <c:pt idx="11">
                  <c:v>#N/A</c:v>
                </c:pt>
                <c:pt idx="12">
                  <c:v>#N/A</c:v>
                </c:pt>
                <c:pt idx="13">
                  <c:v>285</c:v>
                </c:pt>
                <c:pt idx="14">
                  <c:v>#N/A</c:v>
                </c:pt>
              </c:numCache>
            </c:numRef>
          </c:val>
          <c:smooth val="0"/>
          <c:extLst>
            <c:ext xmlns:c16="http://schemas.microsoft.com/office/drawing/2014/chart" uri="{C3380CC4-5D6E-409C-BE32-E72D297353CC}">
              <c16:uniqueId val="{00000008-1DEB-41C3-A2ED-884D192DE0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8857</c:v>
                </c:pt>
                <c:pt idx="5">
                  <c:v>8717</c:v>
                </c:pt>
                <c:pt idx="8">
                  <c:v>8586</c:v>
                </c:pt>
                <c:pt idx="11">
                  <c:v>8773</c:v>
                </c:pt>
                <c:pt idx="14">
                  <c:v>8942</c:v>
                </c:pt>
              </c:numCache>
            </c:numRef>
          </c:val>
          <c:extLst>
            <c:ext xmlns:c16="http://schemas.microsoft.com/office/drawing/2014/chart" uri="{C3380CC4-5D6E-409C-BE32-E72D297353CC}">
              <c16:uniqueId val="{00000000-63B9-46F0-BF7B-774CB16865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2743</c:v>
                </c:pt>
                <c:pt idx="5">
                  <c:v>2657</c:v>
                </c:pt>
                <c:pt idx="8">
                  <c:v>2519</c:v>
                </c:pt>
                <c:pt idx="11">
                  <c:v>2217</c:v>
                </c:pt>
                <c:pt idx="14">
                  <c:v>2382</c:v>
                </c:pt>
              </c:numCache>
            </c:numRef>
          </c:val>
          <c:extLst>
            <c:ext xmlns:c16="http://schemas.microsoft.com/office/drawing/2014/chart" uri="{C3380CC4-5D6E-409C-BE32-E72D297353CC}">
              <c16:uniqueId val="{00000001-63B9-46F0-BF7B-774CB16865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6079</c:v>
                </c:pt>
                <c:pt idx="5">
                  <c:v>6331</c:v>
                </c:pt>
                <c:pt idx="8">
                  <c:v>6187</c:v>
                </c:pt>
                <c:pt idx="11">
                  <c:v>5937</c:v>
                </c:pt>
                <c:pt idx="14">
                  <c:v>5731</c:v>
                </c:pt>
              </c:numCache>
            </c:numRef>
          </c:val>
          <c:extLst>
            <c:ext xmlns:c16="http://schemas.microsoft.com/office/drawing/2014/chart" uri="{C3380CC4-5D6E-409C-BE32-E72D297353CC}">
              <c16:uniqueId val="{00000002-63B9-46F0-BF7B-774CB16865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B9-46F0-BF7B-774CB16865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B9-46F0-BF7B-774CB16865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5-63B9-46F0-BF7B-774CB16865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257</c:v>
                </c:pt>
                <c:pt idx="3">
                  <c:v>271</c:v>
                </c:pt>
                <c:pt idx="6">
                  <c:v>317</c:v>
                </c:pt>
                <c:pt idx="9">
                  <c:v>349</c:v>
                </c:pt>
                <c:pt idx="12">
                  <c:v>296</c:v>
                </c:pt>
              </c:numCache>
            </c:numRef>
          </c:val>
          <c:extLst>
            <c:ext xmlns:c16="http://schemas.microsoft.com/office/drawing/2014/chart" uri="{C3380CC4-5D6E-409C-BE32-E72D297353CC}">
              <c16:uniqueId val="{00000006-63B9-46F0-BF7B-774CB16865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507</c:v>
                </c:pt>
                <c:pt idx="3">
                  <c:v>508</c:v>
                </c:pt>
                <c:pt idx="6">
                  <c:v>433</c:v>
                </c:pt>
                <c:pt idx="9">
                  <c:v>388</c:v>
                </c:pt>
                <c:pt idx="12">
                  <c:v>343</c:v>
                </c:pt>
              </c:numCache>
            </c:numRef>
          </c:val>
          <c:extLst>
            <c:ext xmlns:c16="http://schemas.microsoft.com/office/drawing/2014/chart" uri="{C3380CC4-5D6E-409C-BE32-E72D297353CC}">
              <c16:uniqueId val="{00000007-63B9-46F0-BF7B-774CB16865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2102</c:v>
                </c:pt>
                <c:pt idx="3">
                  <c:v>1730</c:v>
                </c:pt>
                <c:pt idx="6">
                  <c:v>1503</c:v>
                </c:pt>
                <c:pt idx="9">
                  <c:v>1273</c:v>
                </c:pt>
                <c:pt idx="12">
                  <c:v>1146</c:v>
                </c:pt>
              </c:numCache>
            </c:numRef>
          </c:val>
          <c:extLst>
            <c:ext xmlns:c16="http://schemas.microsoft.com/office/drawing/2014/chart" uri="{C3380CC4-5D6E-409C-BE32-E72D297353CC}">
              <c16:uniqueId val="{00000008-63B9-46F0-BF7B-774CB16865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39</c:v>
                </c:pt>
                <c:pt idx="3">
                  <c:v>39</c:v>
                </c:pt>
                <c:pt idx="6">
                  <c:v>39</c:v>
                </c:pt>
                <c:pt idx="9">
                  <c:v>39</c:v>
                </c:pt>
                <c:pt idx="12">
                  <c:v>33</c:v>
                </c:pt>
              </c:numCache>
            </c:numRef>
          </c:val>
          <c:extLst>
            <c:ext xmlns:c16="http://schemas.microsoft.com/office/drawing/2014/chart" uri="{C3380CC4-5D6E-409C-BE32-E72D297353CC}">
              <c16:uniqueId val="{00000009-63B9-46F0-BF7B-774CB16865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8890</c:v>
                </c:pt>
                <c:pt idx="3">
                  <c:v>9306</c:v>
                </c:pt>
                <c:pt idx="6">
                  <c:v>9679</c:v>
                </c:pt>
                <c:pt idx="9">
                  <c:v>10184</c:v>
                </c:pt>
                <c:pt idx="12">
                  <c:v>11256</c:v>
                </c:pt>
              </c:numCache>
            </c:numRef>
          </c:val>
          <c:extLst>
            <c:ext xmlns:c16="http://schemas.microsoft.com/office/drawing/2014/chart" uri="{C3380CC4-5D6E-409C-BE32-E72D297353CC}">
              <c16:uniqueId val="{0000000A-63B9-46F0-BF7B-774CB16865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3B9-46F0-BF7B-774CB16865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734</c:v>
                </c:pt>
                <c:pt idx="1">
                  <c:v>781</c:v>
                </c:pt>
                <c:pt idx="2">
                  <c:v>846</c:v>
                </c:pt>
              </c:numCache>
            </c:numRef>
          </c:val>
          <c:extLst>
            <c:ext xmlns:c16="http://schemas.microsoft.com/office/drawing/2014/chart" uri="{C3380CC4-5D6E-409C-BE32-E72D297353CC}">
              <c16:uniqueId val="{00000000-91DE-44F6-9727-41D66D0F6D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1623</c:v>
                </c:pt>
                <c:pt idx="1">
                  <c:v>1367</c:v>
                </c:pt>
                <c:pt idx="2">
                  <c:v>1325</c:v>
                </c:pt>
              </c:numCache>
            </c:numRef>
          </c:val>
          <c:extLst>
            <c:ext xmlns:c16="http://schemas.microsoft.com/office/drawing/2014/chart" uri="{C3380CC4-5D6E-409C-BE32-E72D297353CC}">
              <c16:uniqueId val="{00000001-91DE-44F6-9727-41D66D0F6D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3260</c:v>
                </c:pt>
                <c:pt idx="1">
                  <c:v>3197</c:v>
                </c:pt>
                <c:pt idx="2">
                  <c:v>2940</c:v>
                </c:pt>
              </c:numCache>
            </c:numRef>
          </c:val>
          <c:extLst>
            <c:ext xmlns:c16="http://schemas.microsoft.com/office/drawing/2014/chart" uri="{C3380CC4-5D6E-409C-BE32-E72D297353CC}">
              <c16:uniqueId val="{00000002-91DE-44F6-9727-41D66D0F6D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{DF024953-2EC2-4ED1-89D7-870A5BF764A5}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0E7-4D2D-A0D6-5A151AC112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{8AD2A0F6-08C3-425B-A902-E080FB978991}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E7-4D2D-A0D6-5A151AC112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{D76687CA-FF41-4E6F-AD2A-99283BBB2EC1}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E7-4D2D-A0D6-5A151AC112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{574FA68A-0282-4BE3-B2A1-6C920043064C}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E7-4D2D-A0D6-5A151AC112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{C8D5DF41-B896-4790-81C0-A4B1B2F61E8B}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E7-4D2D-A0D6-5A151AC1123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{57A5703A-A764-4356-A18E-384FAC431876}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0E7-4D2D-A0D6-5A151AC1123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{D0F520D8-0F52-4775-A763-7E314BE30B36}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0E7-4D2D-A0D6-5A151AC1123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{00DF21AA-0FF7-4AC9-AB1F-DA53C96DAEAD}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0E7-4D2D-A0D6-5A151AC1123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{6AFC1E43-A263-4F32-84D2-EECD632417C3}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0E7-4D2D-A0D6-5A151AC112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51.2</c:v>
                </c:pt>
                <c:pt idx="8">
                  <c:v>53.9</c:v>
                </c:pt>
                <c:pt idx="16">
                  <c:v>55.2</c:v>
                </c:pt>
                <c:pt idx="24">
                  <c:v>56.3</c:v>
                </c:pt>
                <c:pt idx="32">
                  <c:v>58.3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0E7-4D2D-A0D6-5A151AC112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{8F2EAB60-136C-4A7A-AAE2-72D7D01768B5}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0E7-4D2D-A0D6-5A151AC112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{537876B4-18B4-4252-9448-1E52AC419B19}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E7-4D2D-A0D6-5A151AC112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{CEA3C409-3DEB-4257-91D0-C243D96FC2FF}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E7-4D2D-A0D6-5A151AC112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{48521408-0FC4-4665-81FA-F3DA1E972545}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E7-4D2D-A0D6-5A151AC112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{9B16E2B2-80D8-40A0-8EDA-8C35A8AE69A3}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E7-4D2D-A0D6-5A151AC1123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{E4D005E0-01D6-469A-9DAC-7FBC0F24664C}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0E7-4D2D-A0D6-5A151AC1123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{99121D5E-84BB-417F-80F1-2CB9836311C1}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0E7-4D2D-A0D6-5A151AC1123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{B2C83C5D-E2A4-43BC-86D7-FC5047C9250A}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0E7-4D2D-A0D6-5A151AC1123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{10C44F4B-2308-4302-87B1-07B4A1D7B272}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0E7-4D2D-A0D6-5A151AC112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10E7-4D2D-A0D6-5A151AC11231}"/>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{8DBE5EE8-755F-41E0-BD9D-4454572D1A1F}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B9B-4E81-B3C2-B6D68706DF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{6E3A9000-3960-4E36-A559-077BB2CCDFEA}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9B-4E81-B3C2-B6D68706DF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{A2B4C54F-E7F9-4B48-A1A2-32663ACBBB7C}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9B-4E81-B3C2-B6D68706DF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{C9701F0C-4447-4060-B7B4-061BFDCD1E00}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9B-4E81-B3C2-B6D68706DF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{234019FE-77FC-422B-BB94-1C7A7268752E}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9B-4E81-B3C2-B6D68706DFE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{D448428F-26FF-4B71-B6F5-648C19C61024}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B9B-4E81-B3C2-B6D68706DFE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{3827AC98-E2BB-46C9-9A85-969C73A341D4}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B9B-4E81-B3C2-B6D68706DFE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{D7BFE6DD-033D-42E6-996A-1A15A5F33C90}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B9B-4E81-B3C2-B6D68706DFE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{85403845-68E2-4FA4-A266-F2C9607CD475}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B9B-4E81-B3C2-B6D68706DF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1</c:v>
                </c:pt>
                <c:pt idx="16">
                  <c:v>2.9</c:v>
                </c:pt>
                <c:pt idx="24">
                  <c:v>4.0999999999999996</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B9B-4E81-B3C2-B6D68706DF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{B24CDC7F-8DD9-4196-A7C3-67ACA346354F}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B9B-4E81-B3C2-B6D68706DF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{35FF5E7C-F7BA-4F6E-9E6A-8A1A4A3C21E6}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9B-4E81-B3C2-B6D68706DF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{027BE100-9519-4F1C-9088-5C2B70FC6160}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9B-4E81-B3C2-B6D68706DF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{33A4FD65-3706-4209-BC4C-09796302E07D}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9B-4E81-B3C2-B6D68706DF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{66379FFE-4758-440C-B9BE-4484F28FB582}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9B-4E81-B3C2-B6D68706DFE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{A8359CFB-1E31-4294-B496-65BBB9CAE3B4}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B9B-4E81-B3C2-B6D68706DFE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{277B1B96-EF2E-473F-B03C-529BFC33DCDA}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B9B-4E81-B3C2-B6D68706DFE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{C2193F4C-BDED-48E0-98B4-8BB808411A02}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B9B-4E81-B3C2-B6D68706DFE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{DA3BFA20-A888-4741-B00B-5D19B6458E33}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B9B-4E81-B3C2-B6D68706DF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0B9B-4E81-B3C2-B6D68706DFEC}"/>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元利償還金は前年度より</a:t>
          </a:r>
          <a:r>
            <a:rPr kumimoji="1" lang="en-US" altLang="ja-JP" sz="1100">
              <a:solidFill>
                <a:schemeClr val="dk1"/>
              </a:solidFill>
              <a:effectLst/>
              <a:latin typeface="+mn-lt"/>
              <a:ea typeface="+mn-ea"/>
              <a:cs typeface="+mn-cs"/>
            </a:rPr>
            <a:t>72</a:t>
          </a:r>
          <a:r>
            <a:rPr kumimoji="1" lang="ja-JP" altLang="en-US" sz="1100">
              <a:solidFill>
                <a:schemeClr val="dk1"/>
              </a:solidFill>
              <a:effectLst/>
              <a:latin typeface="+mn-lt"/>
              <a:ea typeface="+mn-ea"/>
              <a:cs typeface="+mn-cs"/>
            </a:rPr>
            <a:t>百万円増加し</a:t>
          </a:r>
          <a:r>
            <a:rPr kumimoji="1" lang="ja-JP" altLang="ja-JP" sz="1100">
              <a:solidFill>
                <a:schemeClr val="dk1"/>
              </a:solidFill>
              <a:effectLst/>
              <a:latin typeface="+mn-lt"/>
              <a:ea typeface="+mn-ea"/>
              <a:cs typeface="+mn-cs"/>
            </a:rPr>
            <a:t>、直近５年間では</a:t>
          </a:r>
          <a:r>
            <a:rPr kumimoji="1" lang="ja-JP" altLang="en-US" sz="1100">
              <a:solidFill>
                <a:schemeClr val="dk1"/>
              </a:solidFill>
              <a:effectLst/>
              <a:latin typeface="+mn-lt"/>
              <a:ea typeface="+mn-ea"/>
              <a:cs typeface="+mn-cs"/>
            </a:rPr>
            <a:t>最大</a:t>
          </a:r>
          <a:r>
            <a:rPr kumimoji="1" lang="ja-JP" altLang="ja-JP" sz="1100">
              <a:solidFill>
                <a:schemeClr val="dk1"/>
              </a:solidFill>
              <a:effectLst/>
              <a:latin typeface="+mn-lt"/>
              <a:ea typeface="+mn-ea"/>
              <a:cs typeface="+mn-cs"/>
            </a:rPr>
            <a:t>の額となった。時津中央第２土地区画整理事業等の大規模の起債事業を複数予定しており、地方債発行額が増加傾向にあるため、元利償還金が増加することが見込まれる。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地方債残高は増加傾向となっており、今年度は</a:t>
          </a:r>
          <a:r>
            <a:rPr kumimoji="1" lang="en-US" altLang="ja-JP" sz="1100">
              <a:solidFill>
                <a:schemeClr val="dk1"/>
              </a:solidFill>
              <a:effectLst/>
              <a:latin typeface="+mn-lt"/>
              <a:ea typeface="+mn-ea"/>
              <a:cs typeface="+mn-cs"/>
            </a:rPr>
            <a:t>1,072</a:t>
          </a:r>
          <a:r>
            <a:rPr kumimoji="1" lang="ja-JP" altLang="ja-JP" sz="1100">
              <a:solidFill>
                <a:schemeClr val="dk1"/>
              </a:solidFill>
              <a:effectLst/>
              <a:latin typeface="+mn-lt"/>
              <a:ea typeface="+mn-ea"/>
              <a:cs typeface="+mn-cs"/>
            </a:rPr>
            <a:t>百万円増加した。これは、時津中央第２土地区画整理事業や大型の道路事業などの地方債発行額が増加し、償還額を上回っていることなどによる。また、充当可能財源等はおおむね横ばいであったが、平成３０年度</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に引き続き減債基金を取り崩したことなどにより減少傾向となっている。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長崎県時津町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償還金財源に減債基金を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4,214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万円、用地取得等基金を土地の取得に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9,699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万円、区画整理事業に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6,790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万円を充当したことなどにより、基金全体は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3,383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万円の減となった。</a:t>
          </a: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景気の動向に伴う町税収入の変動や、公共施設の老朽化対策など、将来の歳入減少や歳出増加への備えとして基金を積み立てているが、</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財源不足のため減債基金を取り崩すなど、平成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年度のピークから基金残高は減少傾向となっている。今後も財源不足が見込まれるため、</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長期的視野のもとで計画的に活用を行っていく。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用地取得等基金：土地の取得及び大規模な建設事業の施行に伴う財源に充てるため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町有施設維持補修基金：公共施設の補修に伴う財源に充てるため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地域福祉基金：地域福祉の向上を図るため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とぎつっ子の夢を育む基金：子どもたちの夢を育む事業に充てるため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ふるさとづくり基金：まちづくりの活動の支援及びひとづくりを図るため</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用地取得等基金：財産売払収入を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万円、預金利子を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万円積み立てたものの、土地の取得に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9,699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区画整理事業に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6,790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万円を充当したことにより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4,547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とぎつっ子の夢を育む基金：環境整備協力費を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2,981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万円、預金利子を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万円積み立てたものの、とぎつっ子の夢を育む補助金に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1,527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とぎつっ子の教育環境を整備する基金に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1,490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万円、地域活動等支援事業に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1,036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万円充当したことにより、</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基金の合計は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1,071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ふるさとづくり基金：ふるさとづくり事業に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万円を充当したことにより減少した。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用地取得等基金：令和３年度以降に行う給食センター整備事業等の大型事業に充当する予定である。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とぎつっ子の夢を育む基金：令和３年度にとぎつっ子の夢を育む事業、とぎつっ子の教育環境を整備する基金、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地域活動支援事業に充当する予定である。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ふるさとづくり基金：令和３年度のふるさとづくり事業に充当する予定である。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前年度決算剰余金を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6,508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万円、預金利子を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万円積み立てたことにより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6,513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新型コロナウイルス感染症対策や複数年度にわたる大規模な建設事業の経費、年度間の財源調整や予測できない災害が発生した場合など、</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必要に応じて活用する。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前年度決算剰余金を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億円、預金利子を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万円積み立てたものの、償還金財源に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4,214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万円を充当したことにより、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4,199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万円減少した。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起債を活用して大規模事業を行っているが、今後も地方債の償還の財源が不足する見込みであり、必要に応じて活用する。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29,566
29,363
20.94
17,486,693
16,864,785
251,128
6,155,926
11,255,528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年度にかけて有形固定資産減価償却率は類似団体より低い水準となっており、年々増加傾向にある。</a:t>
          </a:r>
          <a:endParaRPr lang="ja-JP" altLang="ja-JP">
            <a:effectLst/>
          </a:endParaRPr>
        </a:p>
        <a:p>
          <a:r>
            <a:rPr kumimoji="1" lang="ja-JP" altLang="ja-JP" sz="1100">
              <a:solidFill>
                <a:schemeClr val="dk1"/>
              </a:solidFill>
              <a:effectLst/>
              <a:latin typeface="+mn-lt"/>
              <a:ea typeface="+mn-ea"/>
              <a:cs typeface="+mn-cs"/>
            </a:rPr>
            <a:t>　本町では平成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月に公共施設等総合管理計画を策定しており、計画に基づいた施設の維持管理を進めている。</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1990</a:t>
          </a:r>
          <a:r>
            <a:rPr kumimoji="1" lang="ja-JP" altLang="ja-JP" sz="1100">
              <a:solidFill>
                <a:schemeClr val="dk1"/>
              </a:solidFill>
              <a:effectLst/>
              <a:latin typeface="+mn-lt"/>
              <a:ea typeface="+mn-ea"/>
              <a:cs typeface="+mn-cs"/>
            </a:rPr>
            <a:t>年代に整備された建築物が多いことから、今後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年間に大規模改修等の補修時期を迎えるものが多いと予想される。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7" name="直線コネクタ 7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9" name="直線コネクタ 7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8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1" name="直線コネクタ 8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82" name="有形固定資産減価償却率平均値テキスト"/>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3" name="フローチャート: 判断 8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4" name="フローチャート: 判断 8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フローチャート: 判断 8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7" name="フローチャート: 判断 8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31478</xdr:rowOff>
    </xdr:from>
    <xdr:to>
      <xdr:col>23</xdr:col>
      <xdr:colOff>136525</xdr:colOff>
      <xdr:row>29</xdr:row>
      <xdr:rowOff>133078</xdr:rowOff>
    </xdr:to>
    <xdr:sp macro="" textlink="">
      <xdr:nvSpPr>
        <xdr:cNvPr id="93" name="楕円 92"/>
        <xdr:cNvSpPr/>
      </xdr:nvSpPr>
      <xdr:spPr>
        <a:xfrm>
          <a:off x="47117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54355</xdr:rowOff>
    </xdr:from>
    <xdr:ext cx="405111" cy="259045"/>
    <xdr:sp macro="" textlink="">
      <xdr:nvSpPr>
        <xdr:cNvPr id="94" name="有形固定資産減価償却率該当値テキスト"/>
        <xdr:cNvSpPr txBox="1"/>
      </xdr:nvSpPr>
      <xdr:spPr>
        <a:xfrm>
          <a:off x="4813300" y="5626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141242</xdr:rowOff>
    </xdr:from>
    <xdr:to>
      <xdr:col>19</xdr:col>
      <xdr:colOff>187325</xdr:colOff>
      <xdr:row>29</xdr:row>
      <xdr:rowOff>71392</xdr:rowOff>
    </xdr:to>
    <xdr:sp macro="" textlink="">
      <xdr:nvSpPr>
        <xdr:cNvPr id="95" name="楕円 94"/>
        <xdr:cNvSpPr/>
      </xdr:nvSpPr>
      <xdr:spPr>
        <a:xfrm>
          <a:off x="40005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20592</xdr:rowOff>
    </xdr:from>
    <xdr:to>
      <xdr:col>23</xdr:col>
      <xdr:colOff>85725</xdr:colOff>
      <xdr:row>29</xdr:row>
      <xdr:rowOff>82278</xdr:rowOff>
    </xdr:to>
    <xdr:cxnSp macro="">
      <xdr:nvCxnSpPr>
        <xdr:cNvPr id="96" name="直線コネクタ 95"/>
        <xdr:cNvCxnSpPr/>
      </xdr:nvCxnSpPr>
      <xdr:spPr>
        <a:xfrm>
          <a:off x="4051300" y="5764167"/>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107315</xdr:rowOff>
    </xdr:from>
    <xdr:to>
      <xdr:col>15</xdr:col>
      <xdr:colOff>187325</xdr:colOff>
      <xdr:row>29</xdr:row>
      <xdr:rowOff>37465</xdr:rowOff>
    </xdr:to>
    <xdr:sp macro="" textlink="">
      <xdr:nvSpPr>
        <xdr:cNvPr id="97" name="楕円 96"/>
        <xdr:cNvSpPr/>
      </xdr:nvSpPr>
      <xdr:spPr>
        <a:xfrm>
          <a:off x="3238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158115</xdr:rowOff>
    </xdr:from>
    <xdr:to>
      <xdr:col>19</xdr:col>
      <xdr:colOff>136525</xdr:colOff>
      <xdr:row>29</xdr:row>
      <xdr:rowOff>20592</xdr:rowOff>
    </xdr:to>
    <xdr:cxnSp macro="">
      <xdr:nvCxnSpPr>
        <xdr:cNvPr id="98" name="直線コネクタ 97"/>
        <xdr:cNvCxnSpPr/>
      </xdr:nvCxnSpPr>
      <xdr:spPr>
        <a:xfrm>
          <a:off x="3289300" y="573024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67219</xdr:rowOff>
    </xdr:from>
    <xdr:to>
      <xdr:col>11</xdr:col>
      <xdr:colOff>187325</xdr:colOff>
      <xdr:row>28</xdr:row>
      <xdr:rowOff>168819</xdr:rowOff>
    </xdr:to>
    <xdr:sp macro="" textlink="">
      <xdr:nvSpPr>
        <xdr:cNvPr id="99" name="楕円 98"/>
        <xdr:cNvSpPr/>
      </xdr:nvSpPr>
      <xdr:spPr>
        <a:xfrm>
          <a:off x="24765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118019</xdr:rowOff>
    </xdr:from>
    <xdr:to>
      <xdr:col>15</xdr:col>
      <xdr:colOff>136525</xdr:colOff>
      <xdr:row>28</xdr:row>
      <xdr:rowOff>158115</xdr:rowOff>
    </xdr:to>
    <xdr:cxnSp macro="">
      <xdr:nvCxnSpPr>
        <xdr:cNvPr id="100" name="直線コネクタ 99"/>
        <xdr:cNvCxnSpPr/>
      </xdr:nvCxnSpPr>
      <xdr:spPr>
        <a:xfrm>
          <a:off x="2527300" y="569014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155394</xdr:rowOff>
    </xdr:from>
    <xdr:to>
      <xdr:col>7</xdr:col>
      <xdr:colOff>187325</xdr:colOff>
      <xdr:row>28</xdr:row>
      <xdr:rowOff>85544</xdr:rowOff>
    </xdr:to>
    <xdr:sp macro="" textlink="">
      <xdr:nvSpPr>
        <xdr:cNvPr id="101" name="楕円 100"/>
        <xdr:cNvSpPr/>
      </xdr:nvSpPr>
      <xdr:spPr>
        <a:xfrm>
          <a:off x="1714500" y="55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34744</xdr:rowOff>
    </xdr:from>
    <xdr:to>
      <xdr:col>11</xdr:col>
      <xdr:colOff>136525</xdr:colOff>
      <xdr:row>28</xdr:row>
      <xdr:rowOff>118019</xdr:rowOff>
    </xdr:to>
    <xdr:cxnSp macro="">
      <xdr:nvCxnSpPr>
        <xdr:cNvPr id="102" name="直線コネクタ 101"/>
        <xdr:cNvCxnSpPr/>
      </xdr:nvCxnSpPr>
      <xdr:spPr>
        <a:xfrm>
          <a:off x="1765300" y="5606869"/>
          <a:ext cx="762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103"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104" name="n_2aveValue有形固定資産減価償却率"/>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5" name="n_3aveValue有形固定資産減価償却率"/>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106" name="n_4aveValue有形固定資産減価償却率"/>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87919</xdr:rowOff>
    </xdr:from>
    <xdr:ext cx="405111" cy="259045"/>
    <xdr:sp macro="" textlink="">
      <xdr:nvSpPr>
        <xdr:cNvPr id="107" name="n_1mainValue有形固定資産減価償却率"/>
        <xdr:cNvSpPr txBox="1"/>
      </xdr:nvSpPr>
      <xdr:spPr>
        <a:xfrm>
          <a:off x="3836044"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53992</xdr:rowOff>
    </xdr:from>
    <xdr:ext cx="405111" cy="259045"/>
    <xdr:sp macro="" textlink="">
      <xdr:nvSpPr>
        <xdr:cNvPr id="108" name="n_2mainValue有形固定資産減価償却率"/>
        <xdr:cNvSpPr txBox="1"/>
      </xdr:nvSpPr>
      <xdr:spPr>
        <a:xfrm>
          <a:off x="3086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13896</xdr:rowOff>
    </xdr:from>
    <xdr:ext cx="405111" cy="259045"/>
    <xdr:sp macro="" textlink="">
      <xdr:nvSpPr>
        <xdr:cNvPr id="109" name="n_3mainValue有形固定資産減価償却率"/>
        <xdr:cNvSpPr txBox="1"/>
      </xdr:nvSpPr>
      <xdr:spPr>
        <a:xfrm>
          <a:off x="2324744" y="541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102071</xdr:rowOff>
    </xdr:from>
    <xdr:ext cx="405111" cy="259045"/>
    <xdr:sp macro="" textlink="">
      <xdr:nvSpPr>
        <xdr:cNvPr id="110" name="n_4mainValue有形固定資産減価償却率"/>
        <xdr:cNvSpPr txBox="1"/>
      </xdr:nvSpPr>
      <xdr:spPr>
        <a:xfrm>
          <a:off x="1562744" y="5331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年度にかけて債務償還比率は類似団体よりも低い水準となっており、概ね横ばいに推移している。</a:t>
          </a:r>
          <a:endParaRPr lang="ja-JP" altLang="ja-JP">
            <a:effectLst/>
          </a:endParaRPr>
        </a:p>
        <a:p>
          <a:r>
            <a:rPr kumimoji="1" lang="ja-JP" altLang="ja-JP" sz="1100">
              <a:solidFill>
                <a:schemeClr val="dk1"/>
              </a:solidFill>
              <a:effectLst/>
              <a:latin typeface="+mn-lt"/>
              <a:ea typeface="+mn-ea"/>
              <a:cs typeface="+mn-cs"/>
            </a:rPr>
            <a:t>　今後は時津中央第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土地区画整理事業の償還のピークを迎える見込みであり、償還費が増加することが予想されるが、今後も必要な地方債のみの発行に努める。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2" name="債務償還比率平均値テキスト"/>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27087</xdr:rowOff>
    </xdr:from>
    <xdr:to>
      <xdr:col>76</xdr:col>
      <xdr:colOff>73025</xdr:colOff>
      <xdr:row>28</xdr:row>
      <xdr:rowOff>128687</xdr:rowOff>
    </xdr:to>
    <xdr:sp macro="" textlink="">
      <xdr:nvSpPr>
        <xdr:cNvPr id="153" name="楕円 152"/>
        <xdr:cNvSpPr/>
      </xdr:nvSpPr>
      <xdr:spPr>
        <a:xfrm>
          <a:off x="14744700" y="55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49964</xdr:rowOff>
    </xdr:from>
    <xdr:ext cx="469744" cy="259045"/>
    <xdr:sp macro="" textlink="">
      <xdr:nvSpPr>
        <xdr:cNvPr id="154" name="債務償還比率該当値テキスト"/>
        <xdr:cNvSpPr txBox="1"/>
      </xdr:nvSpPr>
      <xdr:spPr>
        <a:xfrm>
          <a:off x="14846300" y="545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5755</xdr:rowOff>
    </xdr:from>
    <xdr:to>
      <xdr:col>72</xdr:col>
      <xdr:colOff>123825</xdr:colOff>
      <xdr:row>28</xdr:row>
      <xdr:rowOff>107355</xdr:rowOff>
    </xdr:to>
    <xdr:sp macro="" textlink="">
      <xdr:nvSpPr>
        <xdr:cNvPr id="155" name="楕円 154"/>
        <xdr:cNvSpPr/>
      </xdr:nvSpPr>
      <xdr:spPr>
        <a:xfrm>
          <a:off x="14033500" y="55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56555</xdr:rowOff>
    </xdr:from>
    <xdr:to>
      <xdr:col>76</xdr:col>
      <xdr:colOff>22225</xdr:colOff>
      <xdr:row>28</xdr:row>
      <xdr:rowOff>77887</xdr:rowOff>
    </xdr:to>
    <xdr:cxnSp macro="">
      <xdr:nvCxnSpPr>
        <xdr:cNvPr id="156" name="直線コネクタ 155"/>
        <xdr:cNvCxnSpPr/>
      </xdr:nvCxnSpPr>
      <xdr:spPr>
        <a:xfrm>
          <a:off x="14084300" y="5628680"/>
          <a:ext cx="711200" cy="2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121849</xdr:rowOff>
    </xdr:from>
    <xdr:to>
      <xdr:col>68</xdr:col>
      <xdr:colOff>123825</xdr:colOff>
      <xdr:row>28</xdr:row>
      <xdr:rowOff>51999</xdr:rowOff>
    </xdr:to>
    <xdr:sp macro="" textlink="">
      <xdr:nvSpPr>
        <xdr:cNvPr id="157" name="楕円 156"/>
        <xdr:cNvSpPr/>
      </xdr:nvSpPr>
      <xdr:spPr>
        <a:xfrm>
          <a:off x="13271500" y="552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1199</xdr:rowOff>
    </xdr:from>
    <xdr:to>
      <xdr:col>72</xdr:col>
      <xdr:colOff>73025</xdr:colOff>
      <xdr:row>28</xdr:row>
      <xdr:rowOff>56555</xdr:rowOff>
    </xdr:to>
    <xdr:cxnSp macro="">
      <xdr:nvCxnSpPr>
        <xdr:cNvPr id="158" name="直線コネクタ 157"/>
        <xdr:cNvCxnSpPr/>
      </xdr:nvCxnSpPr>
      <xdr:spPr>
        <a:xfrm>
          <a:off x="13322300" y="5573324"/>
          <a:ext cx="762000" cy="5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102763</xdr:rowOff>
    </xdr:from>
    <xdr:to>
      <xdr:col>64</xdr:col>
      <xdr:colOff>123825</xdr:colOff>
      <xdr:row>28</xdr:row>
      <xdr:rowOff>32913</xdr:rowOff>
    </xdr:to>
    <xdr:sp macro="" textlink="">
      <xdr:nvSpPr>
        <xdr:cNvPr id="159" name="楕円 158"/>
        <xdr:cNvSpPr/>
      </xdr:nvSpPr>
      <xdr:spPr>
        <a:xfrm>
          <a:off x="12509500" y="550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153563</xdr:rowOff>
    </xdr:from>
    <xdr:to>
      <xdr:col>68</xdr:col>
      <xdr:colOff>73025</xdr:colOff>
      <xdr:row>28</xdr:row>
      <xdr:rowOff>1199</xdr:rowOff>
    </xdr:to>
    <xdr:cxnSp macro="">
      <xdr:nvCxnSpPr>
        <xdr:cNvPr id="160" name="直線コネクタ 159"/>
        <xdr:cNvCxnSpPr/>
      </xdr:nvCxnSpPr>
      <xdr:spPr>
        <a:xfrm>
          <a:off x="12560300" y="5554238"/>
          <a:ext cx="762000" cy="1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115286</xdr:rowOff>
    </xdr:from>
    <xdr:to>
      <xdr:col>60</xdr:col>
      <xdr:colOff>123825</xdr:colOff>
      <xdr:row>28</xdr:row>
      <xdr:rowOff>45436</xdr:rowOff>
    </xdr:to>
    <xdr:sp macro="" textlink="">
      <xdr:nvSpPr>
        <xdr:cNvPr id="161" name="楕円 160"/>
        <xdr:cNvSpPr/>
      </xdr:nvSpPr>
      <xdr:spPr>
        <a:xfrm>
          <a:off x="11747500" y="551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153563</xdr:rowOff>
    </xdr:from>
    <xdr:to>
      <xdr:col>64</xdr:col>
      <xdr:colOff>73025</xdr:colOff>
      <xdr:row>27</xdr:row>
      <xdr:rowOff>166086</xdr:rowOff>
    </xdr:to>
    <xdr:cxnSp macro="">
      <xdr:nvCxnSpPr>
        <xdr:cNvPr id="162" name="直線コネクタ 161"/>
        <xdr:cNvCxnSpPr/>
      </xdr:nvCxnSpPr>
      <xdr:spPr>
        <a:xfrm flipV="1">
          <a:off x="11798300" y="5554238"/>
          <a:ext cx="7620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3" name="n_1aveValue債務償還比率"/>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4" name="n_2aveValue債務償還比率"/>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5" name="n_3aveValue債務償還比率"/>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6" name="n_4aveValue債務償還比率"/>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123882</xdr:rowOff>
    </xdr:from>
    <xdr:ext cx="469744" cy="259045"/>
    <xdr:sp macro="" textlink="">
      <xdr:nvSpPr>
        <xdr:cNvPr id="167" name="n_1mainValue債務償還比率"/>
        <xdr:cNvSpPr txBox="1"/>
      </xdr:nvSpPr>
      <xdr:spPr>
        <a:xfrm>
          <a:off x="13836727" y="53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68526</xdr:rowOff>
    </xdr:from>
    <xdr:ext cx="469744" cy="259045"/>
    <xdr:sp macro="" textlink="">
      <xdr:nvSpPr>
        <xdr:cNvPr id="168" name="n_2mainValue債務償還比率"/>
        <xdr:cNvSpPr txBox="1"/>
      </xdr:nvSpPr>
      <xdr:spPr>
        <a:xfrm>
          <a:off x="13087427" y="529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49440</xdr:rowOff>
    </xdr:from>
    <xdr:ext cx="469744" cy="259045"/>
    <xdr:sp macro="" textlink="">
      <xdr:nvSpPr>
        <xdr:cNvPr id="169" name="n_3mainValue債務償還比率"/>
        <xdr:cNvSpPr txBox="1"/>
      </xdr:nvSpPr>
      <xdr:spPr>
        <a:xfrm>
          <a:off x="12325427" y="527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61963</xdr:rowOff>
    </xdr:from>
    <xdr:ext cx="469744" cy="259045"/>
    <xdr:sp macro="" textlink="">
      <xdr:nvSpPr>
        <xdr:cNvPr id="170" name="n_4mainValue債務償還比率"/>
        <xdr:cNvSpPr txBox="1"/>
      </xdr:nvSpPr>
      <xdr:spPr>
        <a:xfrm>
          <a:off x="11563427" y="529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29,566
29,363
20.94
17,486,693
16,864,785
251,128
6,155,926
11,255,528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73" name="楕円 72"/>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128287</xdr:rowOff>
    </xdr:from>
    <xdr:ext cx="405111" cy="259045"/>
    <xdr:sp macro="" textlink="">
      <xdr:nvSpPr>
        <xdr:cNvPr id="74" name="【道路】&#10;有形固定資産減価償却率該当値テキスト"/>
        <xdr:cNvSpPr txBox="1"/>
      </xdr:nvSpPr>
      <xdr:spPr>
        <a:xfrm>
          <a:off x="4673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73025</xdr:rowOff>
    </xdr:from>
    <xdr:to>
      <xdr:col>20</xdr:col>
      <xdr:colOff>38100</xdr:colOff>
      <xdr:row>37</xdr:row>
      <xdr:rowOff>3175</xdr:rowOff>
    </xdr:to>
    <xdr:sp macro="" textlink="">
      <xdr:nvSpPr>
        <xdr:cNvPr id="75" name="楕円 74"/>
        <xdr:cNvSpPr/>
      </xdr:nvSpPr>
      <xdr:spPr>
        <a:xfrm>
          <a:off x="3746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123825</xdr:rowOff>
    </xdr:from>
    <xdr:to>
      <xdr:col>24</xdr:col>
      <xdr:colOff>63500</xdr:colOff>
      <xdr:row>36</xdr:row>
      <xdr:rowOff>156210</xdr:rowOff>
    </xdr:to>
    <xdr:cxnSp macro="">
      <xdr:nvCxnSpPr>
        <xdr:cNvPr id="76" name="直線コネクタ 75"/>
        <xdr:cNvCxnSpPr/>
      </xdr:nvCxnSpPr>
      <xdr:spPr>
        <a:xfrm>
          <a:off x="3797300" y="62960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40640</xdr:rowOff>
    </xdr:from>
    <xdr:to>
      <xdr:col>15</xdr:col>
      <xdr:colOff>101600</xdr:colOff>
      <xdr:row>36</xdr:row>
      <xdr:rowOff>142240</xdr:rowOff>
    </xdr:to>
    <xdr:sp macro="" textlink="">
      <xdr:nvSpPr>
        <xdr:cNvPr id="77" name="楕円 76"/>
        <xdr:cNvSpPr/>
      </xdr:nvSpPr>
      <xdr:spPr>
        <a:xfrm>
          <a:off x="2857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91440</xdr:rowOff>
    </xdr:from>
    <xdr:to>
      <xdr:col>19</xdr:col>
      <xdr:colOff>177800</xdr:colOff>
      <xdr:row>36</xdr:row>
      <xdr:rowOff>123825</xdr:rowOff>
    </xdr:to>
    <xdr:cxnSp macro="">
      <xdr:nvCxnSpPr>
        <xdr:cNvPr id="78" name="直線コネクタ 77"/>
        <xdr:cNvCxnSpPr/>
      </xdr:nvCxnSpPr>
      <xdr:spPr>
        <a:xfrm>
          <a:off x="2908300" y="62636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xdr:rowOff>
    </xdr:from>
    <xdr:to>
      <xdr:col>10</xdr:col>
      <xdr:colOff>165100</xdr:colOff>
      <xdr:row>36</xdr:row>
      <xdr:rowOff>109855</xdr:rowOff>
    </xdr:to>
    <xdr:sp macro="" textlink="">
      <xdr:nvSpPr>
        <xdr:cNvPr id="79" name="楕円 78"/>
        <xdr:cNvSpPr/>
      </xdr:nvSpPr>
      <xdr:spPr>
        <a:xfrm>
          <a:off x="1968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59055</xdr:rowOff>
    </xdr:from>
    <xdr:to>
      <xdr:col>15</xdr:col>
      <xdr:colOff>50800</xdr:colOff>
      <xdr:row>36</xdr:row>
      <xdr:rowOff>91440</xdr:rowOff>
    </xdr:to>
    <xdr:cxnSp macro="">
      <xdr:nvCxnSpPr>
        <xdr:cNvPr id="80" name="直線コネクタ 79"/>
        <xdr:cNvCxnSpPr/>
      </xdr:nvCxnSpPr>
      <xdr:spPr>
        <a:xfrm>
          <a:off x="2019300" y="62312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133985</xdr:rowOff>
    </xdr:from>
    <xdr:to>
      <xdr:col>6</xdr:col>
      <xdr:colOff>38100</xdr:colOff>
      <xdr:row>36</xdr:row>
      <xdr:rowOff>64135</xdr:rowOff>
    </xdr:to>
    <xdr:sp macro="" textlink="">
      <xdr:nvSpPr>
        <xdr:cNvPr id="81" name="楕円 80"/>
        <xdr:cNvSpPr/>
      </xdr:nvSpPr>
      <xdr:spPr>
        <a:xfrm>
          <a:off x="1079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13335</xdr:rowOff>
    </xdr:from>
    <xdr:to>
      <xdr:col>10</xdr:col>
      <xdr:colOff>114300</xdr:colOff>
      <xdr:row>36</xdr:row>
      <xdr:rowOff>59055</xdr:rowOff>
    </xdr:to>
    <xdr:cxnSp macro="">
      <xdr:nvCxnSpPr>
        <xdr:cNvPr id="82" name="直線コネクタ 81"/>
        <xdr:cNvCxnSpPr/>
      </xdr:nvCxnSpPr>
      <xdr:spPr>
        <a:xfrm>
          <a:off x="1130300" y="61855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19702</xdr:rowOff>
    </xdr:from>
    <xdr:ext cx="405111" cy="259045"/>
    <xdr:sp macro="" textlink="">
      <xdr:nvSpPr>
        <xdr:cNvPr id="87" name="n_1mainValue【道路】&#10;有形固定資産減価償却率"/>
        <xdr:cNvSpPr txBox="1"/>
      </xdr:nvSpPr>
      <xdr:spPr>
        <a:xfrm>
          <a:off x="35820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158767</xdr:rowOff>
    </xdr:from>
    <xdr:ext cx="405111" cy="259045"/>
    <xdr:sp macro="" textlink="">
      <xdr:nvSpPr>
        <xdr:cNvPr id="88" name="n_2mainValue【道路】&#10;有形固定資産減価償却率"/>
        <xdr:cNvSpPr txBox="1"/>
      </xdr:nvSpPr>
      <xdr:spPr>
        <a:xfrm>
          <a:off x="2705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126382</xdr:rowOff>
    </xdr:from>
    <xdr:ext cx="405111" cy="259045"/>
    <xdr:sp macro="" textlink="">
      <xdr:nvSpPr>
        <xdr:cNvPr id="89" name="n_3mainValue【道路】&#10;有形固定資産減価償却率"/>
        <xdr:cNvSpPr txBox="1"/>
      </xdr:nvSpPr>
      <xdr:spPr>
        <a:xfrm>
          <a:off x="1816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80662</xdr:rowOff>
    </xdr:from>
    <xdr:ext cx="405111" cy="259045"/>
    <xdr:sp macro="" textlink="">
      <xdr:nvSpPr>
        <xdr:cNvPr id="90" name="n_4mainValue【道路】&#10;有形固定資産減価償却率"/>
        <xdr:cNvSpPr txBox="1"/>
      </xdr:nvSpPr>
      <xdr:spPr>
        <a:xfrm>
          <a:off x="927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8407</xdr:rowOff>
    </xdr:from>
    <xdr:to>
      <xdr:col>55</xdr:col>
      <xdr:colOff>50800</xdr:colOff>
      <xdr:row>41</xdr:row>
      <xdr:rowOff>110007</xdr:rowOff>
    </xdr:to>
    <xdr:sp macro="" textlink="">
      <xdr:nvSpPr>
        <xdr:cNvPr id="130" name="楕円 129"/>
        <xdr:cNvSpPr/>
      </xdr:nvSpPr>
      <xdr:spPr>
        <a:xfrm>
          <a:off x="10426700" y="70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94784</xdr:rowOff>
    </xdr:from>
    <xdr:ext cx="469744" cy="259045"/>
    <xdr:sp macro="" textlink="">
      <xdr:nvSpPr>
        <xdr:cNvPr id="131" name="【道路】&#10;一人当たり延長該当値テキスト"/>
        <xdr:cNvSpPr txBox="1"/>
      </xdr:nvSpPr>
      <xdr:spPr>
        <a:xfrm>
          <a:off x="10515600" y="695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9627</xdr:rowOff>
    </xdr:from>
    <xdr:to>
      <xdr:col>50</xdr:col>
      <xdr:colOff>165100</xdr:colOff>
      <xdr:row>41</xdr:row>
      <xdr:rowOff>111227</xdr:rowOff>
    </xdr:to>
    <xdr:sp macro="" textlink="">
      <xdr:nvSpPr>
        <xdr:cNvPr id="132" name="楕円 131"/>
        <xdr:cNvSpPr/>
      </xdr:nvSpPr>
      <xdr:spPr>
        <a:xfrm>
          <a:off x="9588500" y="70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59207</xdr:rowOff>
    </xdr:from>
    <xdr:to>
      <xdr:col>55</xdr:col>
      <xdr:colOff>0</xdr:colOff>
      <xdr:row>41</xdr:row>
      <xdr:rowOff>60427</xdr:rowOff>
    </xdr:to>
    <xdr:cxnSp macro="">
      <xdr:nvCxnSpPr>
        <xdr:cNvPr id="133" name="直線コネクタ 132"/>
        <xdr:cNvCxnSpPr/>
      </xdr:nvCxnSpPr>
      <xdr:spPr>
        <a:xfrm flipV="1">
          <a:off x="9639300" y="7088657"/>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11608</xdr:rowOff>
    </xdr:from>
    <xdr:to>
      <xdr:col>46</xdr:col>
      <xdr:colOff>38100</xdr:colOff>
      <xdr:row>41</xdr:row>
      <xdr:rowOff>113208</xdr:rowOff>
    </xdr:to>
    <xdr:sp macro="" textlink="">
      <xdr:nvSpPr>
        <xdr:cNvPr id="134" name="楕円 133"/>
        <xdr:cNvSpPr/>
      </xdr:nvSpPr>
      <xdr:spPr>
        <a:xfrm>
          <a:off x="8699500" y="70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60427</xdr:rowOff>
    </xdr:from>
    <xdr:to>
      <xdr:col>50</xdr:col>
      <xdr:colOff>114300</xdr:colOff>
      <xdr:row>41</xdr:row>
      <xdr:rowOff>62408</xdr:rowOff>
    </xdr:to>
    <xdr:cxnSp macro="">
      <xdr:nvCxnSpPr>
        <xdr:cNvPr id="135" name="直線コネクタ 134"/>
        <xdr:cNvCxnSpPr/>
      </xdr:nvCxnSpPr>
      <xdr:spPr>
        <a:xfrm flipV="1">
          <a:off x="8750300" y="7089877"/>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14198</xdr:rowOff>
    </xdr:from>
    <xdr:to>
      <xdr:col>41</xdr:col>
      <xdr:colOff>101600</xdr:colOff>
      <xdr:row>41</xdr:row>
      <xdr:rowOff>115798</xdr:rowOff>
    </xdr:to>
    <xdr:sp macro="" textlink="">
      <xdr:nvSpPr>
        <xdr:cNvPr id="136" name="楕円 135"/>
        <xdr:cNvSpPr/>
      </xdr:nvSpPr>
      <xdr:spPr>
        <a:xfrm>
          <a:off x="7810500" y="704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62408</xdr:rowOff>
    </xdr:from>
    <xdr:to>
      <xdr:col>45</xdr:col>
      <xdr:colOff>177800</xdr:colOff>
      <xdr:row>41</xdr:row>
      <xdr:rowOff>64998</xdr:rowOff>
    </xdr:to>
    <xdr:cxnSp macro="">
      <xdr:nvCxnSpPr>
        <xdr:cNvPr id="137" name="直線コネクタ 136"/>
        <xdr:cNvCxnSpPr/>
      </xdr:nvCxnSpPr>
      <xdr:spPr>
        <a:xfrm flipV="1">
          <a:off x="7861300" y="7091858"/>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18199</xdr:rowOff>
    </xdr:from>
    <xdr:to>
      <xdr:col>36</xdr:col>
      <xdr:colOff>165100</xdr:colOff>
      <xdr:row>41</xdr:row>
      <xdr:rowOff>119799</xdr:rowOff>
    </xdr:to>
    <xdr:sp macro="" textlink="">
      <xdr:nvSpPr>
        <xdr:cNvPr id="138" name="楕円 137"/>
        <xdr:cNvSpPr/>
      </xdr:nvSpPr>
      <xdr:spPr>
        <a:xfrm>
          <a:off x="6921500" y="70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64998</xdr:rowOff>
    </xdr:from>
    <xdr:to>
      <xdr:col>41</xdr:col>
      <xdr:colOff>50800</xdr:colOff>
      <xdr:row>41</xdr:row>
      <xdr:rowOff>68999</xdr:rowOff>
    </xdr:to>
    <xdr:cxnSp macro="">
      <xdr:nvCxnSpPr>
        <xdr:cNvPr id="139" name="直線コネクタ 138"/>
        <xdr:cNvCxnSpPr/>
      </xdr:nvCxnSpPr>
      <xdr:spPr>
        <a:xfrm flipV="1">
          <a:off x="6972300" y="709444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102354</xdr:rowOff>
    </xdr:from>
    <xdr:ext cx="469744" cy="259045"/>
    <xdr:sp macro="" textlink="">
      <xdr:nvSpPr>
        <xdr:cNvPr id="144" name="n_1mainValue【道路】&#10;一人当たり延長"/>
        <xdr:cNvSpPr txBox="1"/>
      </xdr:nvSpPr>
      <xdr:spPr>
        <a:xfrm>
          <a:off x="9391727" y="713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104335</xdr:rowOff>
    </xdr:from>
    <xdr:ext cx="469744" cy="259045"/>
    <xdr:sp macro="" textlink="">
      <xdr:nvSpPr>
        <xdr:cNvPr id="145" name="n_2mainValue【道路】&#10;一人当たり延長"/>
        <xdr:cNvSpPr txBox="1"/>
      </xdr:nvSpPr>
      <xdr:spPr>
        <a:xfrm>
          <a:off x="8515427" y="713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106925</xdr:rowOff>
    </xdr:from>
    <xdr:ext cx="469744" cy="259045"/>
    <xdr:sp macro="" textlink="">
      <xdr:nvSpPr>
        <xdr:cNvPr id="146" name="n_3mainValue【道路】&#10;一人当たり延長"/>
        <xdr:cNvSpPr txBox="1"/>
      </xdr:nvSpPr>
      <xdr:spPr>
        <a:xfrm>
          <a:off x="7626427" y="713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110926</xdr:rowOff>
    </xdr:from>
    <xdr:ext cx="469744" cy="259045"/>
    <xdr:sp macro="" textlink="">
      <xdr:nvSpPr>
        <xdr:cNvPr id="147" name="n_4mainValue【道路】&#10;一人当たり延長"/>
        <xdr:cNvSpPr txBox="1"/>
      </xdr:nvSpPr>
      <xdr:spPr>
        <a:xfrm>
          <a:off x="6737427" y="714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91259</xdr:rowOff>
    </xdr:from>
    <xdr:to>
      <xdr:col>24</xdr:col>
      <xdr:colOff>114300</xdr:colOff>
      <xdr:row>58</xdr:row>
      <xdr:rowOff>21409</xdr:rowOff>
    </xdr:to>
    <xdr:sp macro="" textlink="">
      <xdr:nvSpPr>
        <xdr:cNvPr id="189" name="楕円 188"/>
        <xdr:cNvSpPr/>
      </xdr:nvSpPr>
      <xdr:spPr>
        <a:xfrm>
          <a:off x="45847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114136</xdr:rowOff>
    </xdr:from>
    <xdr:ext cx="405111" cy="259045"/>
    <xdr:sp macro="" textlink="">
      <xdr:nvSpPr>
        <xdr:cNvPr id="190" name="【橋りょう・トンネル】&#10;有形固定資産減価償却率該当値テキスト"/>
        <xdr:cNvSpPr txBox="1"/>
      </xdr:nvSpPr>
      <xdr:spPr>
        <a:xfrm>
          <a:off x="4673600" y="971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60234</xdr:rowOff>
    </xdr:from>
    <xdr:to>
      <xdr:col>20</xdr:col>
      <xdr:colOff>38100</xdr:colOff>
      <xdr:row>57</xdr:row>
      <xdr:rowOff>161834</xdr:rowOff>
    </xdr:to>
    <xdr:sp macro="" textlink="">
      <xdr:nvSpPr>
        <xdr:cNvPr id="191" name="楕円 190"/>
        <xdr:cNvSpPr/>
      </xdr:nvSpPr>
      <xdr:spPr>
        <a:xfrm>
          <a:off x="3746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111034</xdr:rowOff>
    </xdr:from>
    <xdr:to>
      <xdr:col>24</xdr:col>
      <xdr:colOff>63500</xdr:colOff>
      <xdr:row>57</xdr:row>
      <xdr:rowOff>142059</xdr:rowOff>
    </xdr:to>
    <xdr:cxnSp macro="">
      <xdr:nvCxnSpPr>
        <xdr:cNvPr id="192" name="直線コネクタ 191"/>
        <xdr:cNvCxnSpPr/>
      </xdr:nvCxnSpPr>
      <xdr:spPr>
        <a:xfrm>
          <a:off x="3797300" y="988368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93" name="楕円 192"/>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111034</xdr:rowOff>
    </xdr:from>
    <xdr:to>
      <xdr:col>19</xdr:col>
      <xdr:colOff>177800</xdr:colOff>
      <xdr:row>57</xdr:row>
      <xdr:rowOff>148590</xdr:rowOff>
    </xdr:to>
    <xdr:cxnSp macro="">
      <xdr:nvCxnSpPr>
        <xdr:cNvPr id="194" name="直線コネクタ 193"/>
        <xdr:cNvCxnSpPr/>
      </xdr:nvCxnSpPr>
      <xdr:spPr>
        <a:xfrm flipV="1">
          <a:off x="2908300" y="988368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107587</xdr:rowOff>
    </xdr:from>
    <xdr:to>
      <xdr:col>10</xdr:col>
      <xdr:colOff>165100</xdr:colOff>
      <xdr:row>58</xdr:row>
      <xdr:rowOff>37737</xdr:rowOff>
    </xdr:to>
    <xdr:sp macro="" textlink="">
      <xdr:nvSpPr>
        <xdr:cNvPr id="195" name="楕円 194"/>
        <xdr:cNvSpPr/>
      </xdr:nvSpPr>
      <xdr:spPr>
        <a:xfrm>
          <a:off x="1968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148590</xdr:rowOff>
    </xdr:from>
    <xdr:to>
      <xdr:col>15</xdr:col>
      <xdr:colOff>50800</xdr:colOff>
      <xdr:row>57</xdr:row>
      <xdr:rowOff>158387</xdr:rowOff>
    </xdr:to>
    <xdr:cxnSp macro="">
      <xdr:nvCxnSpPr>
        <xdr:cNvPr id="196" name="直線コネクタ 195"/>
        <xdr:cNvCxnSpPr/>
      </xdr:nvCxnSpPr>
      <xdr:spPr>
        <a:xfrm flipV="1">
          <a:off x="2019300" y="99212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50437</xdr:rowOff>
    </xdr:from>
    <xdr:to>
      <xdr:col>6</xdr:col>
      <xdr:colOff>38100</xdr:colOff>
      <xdr:row>58</xdr:row>
      <xdr:rowOff>152037</xdr:rowOff>
    </xdr:to>
    <xdr:sp macro="" textlink="">
      <xdr:nvSpPr>
        <xdr:cNvPr id="197" name="楕円 196"/>
        <xdr:cNvSpPr/>
      </xdr:nvSpPr>
      <xdr:spPr>
        <a:xfrm>
          <a:off x="1079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158387</xdr:rowOff>
    </xdr:from>
    <xdr:to>
      <xdr:col>10</xdr:col>
      <xdr:colOff>114300</xdr:colOff>
      <xdr:row>58</xdr:row>
      <xdr:rowOff>101237</xdr:rowOff>
    </xdr:to>
    <xdr:cxnSp macro="">
      <xdr:nvCxnSpPr>
        <xdr:cNvPr id="198" name="直線コネクタ 197"/>
        <xdr:cNvCxnSpPr/>
      </xdr:nvCxnSpPr>
      <xdr:spPr>
        <a:xfrm flipV="1">
          <a:off x="1130300" y="993103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6911</xdr:rowOff>
    </xdr:from>
    <xdr:ext cx="405111" cy="259045"/>
    <xdr:sp macro="" textlink="">
      <xdr:nvSpPr>
        <xdr:cNvPr id="203" name="n_1mainValue【橋りょう・トンネル】&#10;有形固定資産減価償却率"/>
        <xdr:cNvSpPr txBox="1"/>
      </xdr:nvSpPr>
      <xdr:spPr>
        <a:xfrm>
          <a:off x="35820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204" name="n_2mainValue【橋りょう・トンネル】&#10;有形固定資産減価償却率"/>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54264</xdr:rowOff>
    </xdr:from>
    <xdr:ext cx="405111" cy="259045"/>
    <xdr:sp macro="" textlink="">
      <xdr:nvSpPr>
        <xdr:cNvPr id="205" name="n_3mainValue【橋りょう・トンネル】&#10;有形固定資産減価償却率"/>
        <xdr:cNvSpPr txBox="1"/>
      </xdr:nvSpPr>
      <xdr:spPr>
        <a:xfrm>
          <a:off x="1816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168564</xdr:rowOff>
    </xdr:from>
    <xdr:ext cx="405111" cy="259045"/>
    <xdr:sp macro="" textlink="">
      <xdr:nvSpPr>
        <xdr:cNvPr id="206" name="n_4mainValue【橋りょう・トンネル】&#10;有形固定資産減価償却率"/>
        <xdr:cNvSpPr txBox="1"/>
      </xdr:nvSpPr>
      <xdr:spPr>
        <a:xfrm>
          <a:off x="927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21661</xdr:rowOff>
    </xdr:from>
    <xdr:to>
      <xdr:col>55</xdr:col>
      <xdr:colOff>50800</xdr:colOff>
      <xdr:row>64</xdr:row>
      <xdr:rowOff>123261</xdr:rowOff>
    </xdr:to>
    <xdr:sp macro="" textlink="">
      <xdr:nvSpPr>
        <xdr:cNvPr id="246" name="楕円 245"/>
        <xdr:cNvSpPr/>
      </xdr:nvSpPr>
      <xdr:spPr>
        <a:xfrm>
          <a:off x="10426700" y="109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108038</xdr:rowOff>
    </xdr:from>
    <xdr:ext cx="469744" cy="259045"/>
    <xdr:sp macro="" textlink="">
      <xdr:nvSpPr>
        <xdr:cNvPr id="247" name="【橋りょう・トンネル】&#10;一人当たり有形固定資産（償却資産）額該当値テキスト"/>
        <xdr:cNvSpPr txBox="1"/>
      </xdr:nvSpPr>
      <xdr:spPr>
        <a:xfrm>
          <a:off x="10515600" y="1090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21692</xdr:rowOff>
    </xdr:from>
    <xdr:to>
      <xdr:col>50</xdr:col>
      <xdr:colOff>165100</xdr:colOff>
      <xdr:row>64</xdr:row>
      <xdr:rowOff>123292</xdr:rowOff>
    </xdr:to>
    <xdr:sp macro="" textlink="">
      <xdr:nvSpPr>
        <xdr:cNvPr id="248" name="楕円 247"/>
        <xdr:cNvSpPr/>
      </xdr:nvSpPr>
      <xdr:spPr>
        <a:xfrm>
          <a:off x="9588500" y="109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72461</xdr:rowOff>
    </xdr:from>
    <xdr:to>
      <xdr:col>55</xdr:col>
      <xdr:colOff>0</xdr:colOff>
      <xdr:row>64</xdr:row>
      <xdr:rowOff>72492</xdr:rowOff>
    </xdr:to>
    <xdr:cxnSp macro="">
      <xdr:nvCxnSpPr>
        <xdr:cNvPr id="249" name="直線コネクタ 248"/>
        <xdr:cNvCxnSpPr/>
      </xdr:nvCxnSpPr>
      <xdr:spPr>
        <a:xfrm flipV="1">
          <a:off x="9639300" y="11045261"/>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22251</xdr:rowOff>
    </xdr:from>
    <xdr:to>
      <xdr:col>46</xdr:col>
      <xdr:colOff>38100</xdr:colOff>
      <xdr:row>64</xdr:row>
      <xdr:rowOff>123851</xdr:rowOff>
    </xdr:to>
    <xdr:sp macro="" textlink="">
      <xdr:nvSpPr>
        <xdr:cNvPr id="250" name="楕円 249"/>
        <xdr:cNvSpPr/>
      </xdr:nvSpPr>
      <xdr:spPr>
        <a:xfrm>
          <a:off x="8699500" y="1099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72492</xdr:rowOff>
    </xdr:from>
    <xdr:to>
      <xdr:col>50</xdr:col>
      <xdr:colOff>114300</xdr:colOff>
      <xdr:row>64</xdr:row>
      <xdr:rowOff>73051</xdr:rowOff>
    </xdr:to>
    <xdr:cxnSp macro="">
      <xdr:nvCxnSpPr>
        <xdr:cNvPr id="251" name="直線コネクタ 250"/>
        <xdr:cNvCxnSpPr/>
      </xdr:nvCxnSpPr>
      <xdr:spPr>
        <a:xfrm flipV="1">
          <a:off x="8750300" y="11045292"/>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22543</xdr:rowOff>
    </xdr:from>
    <xdr:to>
      <xdr:col>41</xdr:col>
      <xdr:colOff>101600</xdr:colOff>
      <xdr:row>64</xdr:row>
      <xdr:rowOff>124143</xdr:rowOff>
    </xdr:to>
    <xdr:sp macro="" textlink="">
      <xdr:nvSpPr>
        <xdr:cNvPr id="252" name="楕円 251"/>
        <xdr:cNvSpPr/>
      </xdr:nvSpPr>
      <xdr:spPr>
        <a:xfrm>
          <a:off x="7810500" y="1099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73051</xdr:rowOff>
    </xdr:from>
    <xdr:to>
      <xdr:col>45</xdr:col>
      <xdr:colOff>177800</xdr:colOff>
      <xdr:row>64</xdr:row>
      <xdr:rowOff>73343</xdr:rowOff>
    </xdr:to>
    <xdr:cxnSp macro="">
      <xdr:nvCxnSpPr>
        <xdr:cNvPr id="253" name="直線コネクタ 252"/>
        <xdr:cNvCxnSpPr/>
      </xdr:nvCxnSpPr>
      <xdr:spPr>
        <a:xfrm flipV="1">
          <a:off x="7861300" y="11045851"/>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23271</xdr:rowOff>
    </xdr:from>
    <xdr:to>
      <xdr:col>36</xdr:col>
      <xdr:colOff>165100</xdr:colOff>
      <xdr:row>64</xdr:row>
      <xdr:rowOff>124871</xdr:rowOff>
    </xdr:to>
    <xdr:sp macro="" textlink="">
      <xdr:nvSpPr>
        <xdr:cNvPr id="254" name="楕円 253"/>
        <xdr:cNvSpPr/>
      </xdr:nvSpPr>
      <xdr:spPr>
        <a:xfrm>
          <a:off x="6921500" y="1099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73343</xdr:rowOff>
    </xdr:from>
    <xdr:to>
      <xdr:col>41</xdr:col>
      <xdr:colOff>50800</xdr:colOff>
      <xdr:row>64</xdr:row>
      <xdr:rowOff>74071</xdr:rowOff>
    </xdr:to>
    <xdr:cxnSp macro="">
      <xdr:nvCxnSpPr>
        <xdr:cNvPr id="255" name="直線コネクタ 254"/>
        <xdr:cNvCxnSpPr/>
      </xdr:nvCxnSpPr>
      <xdr:spPr>
        <a:xfrm flipV="1">
          <a:off x="6972300" y="11046143"/>
          <a:ext cx="8890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114419</xdr:rowOff>
    </xdr:from>
    <xdr:ext cx="469744" cy="259045"/>
    <xdr:sp macro="" textlink="">
      <xdr:nvSpPr>
        <xdr:cNvPr id="260" name="n_1mainValue【橋りょう・トンネル】&#10;一人当たり有形固定資産（償却資産）額"/>
        <xdr:cNvSpPr txBox="1"/>
      </xdr:nvSpPr>
      <xdr:spPr>
        <a:xfrm>
          <a:off x="9391728" y="1108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114978</xdr:rowOff>
    </xdr:from>
    <xdr:ext cx="469744" cy="259045"/>
    <xdr:sp macro="" textlink="">
      <xdr:nvSpPr>
        <xdr:cNvPr id="261" name="n_2mainValue【橋りょう・トンネル】&#10;一人当たり有形固定資産（償却資産）額"/>
        <xdr:cNvSpPr txBox="1"/>
      </xdr:nvSpPr>
      <xdr:spPr>
        <a:xfrm>
          <a:off x="8515428" y="1108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115270</xdr:rowOff>
    </xdr:from>
    <xdr:ext cx="469744" cy="259045"/>
    <xdr:sp macro="" textlink="">
      <xdr:nvSpPr>
        <xdr:cNvPr id="262" name="n_3mainValue【橋りょう・トンネル】&#10;一人当たり有形固定資産（償却資産）額"/>
        <xdr:cNvSpPr txBox="1"/>
      </xdr:nvSpPr>
      <xdr:spPr>
        <a:xfrm>
          <a:off x="7626428" y="1108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115998</xdr:rowOff>
    </xdr:from>
    <xdr:ext cx="469744" cy="259045"/>
    <xdr:sp macro="" textlink="">
      <xdr:nvSpPr>
        <xdr:cNvPr id="263" name="n_4mainValue【橋りょう・トンネル】&#10;一人当たり有形固定資産（償却資産）額"/>
        <xdr:cNvSpPr txBox="1"/>
      </xdr:nvSpPr>
      <xdr:spPr>
        <a:xfrm>
          <a:off x="6737428" y="1108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148952</xdr:rowOff>
    </xdr:from>
    <xdr:to>
      <xdr:col>24</xdr:col>
      <xdr:colOff>114300</xdr:colOff>
      <xdr:row>84</xdr:row>
      <xdr:rowOff>79102</xdr:rowOff>
    </xdr:to>
    <xdr:sp macro="" textlink="">
      <xdr:nvSpPr>
        <xdr:cNvPr id="305" name="楕円 304"/>
        <xdr:cNvSpPr/>
      </xdr:nvSpPr>
      <xdr:spPr>
        <a:xfrm>
          <a:off x="45847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127379</xdr:rowOff>
    </xdr:from>
    <xdr:ext cx="405111" cy="259045"/>
    <xdr:sp macro="" textlink="">
      <xdr:nvSpPr>
        <xdr:cNvPr id="306" name="【公営住宅】&#10;有形固定資産減価償却率該当値テキスト"/>
        <xdr:cNvSpPr txBox="1"/>
      </xdr:nvSpPr>
      <xdr:spPr>
        <a:xfrm>
          <a:off x="4673600"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108131</xdr:rowOff>
    </xdr:from>
    <xdr:to>
      <xdr:col>20</xdr:col>
      <xdr:colOff>38100</xdr:colOff>
      <xdr:row>84</xdr:row>
      <xdr:rowOff>38281</xdr:rowOff>
    </xdr:to>
    <xdr:sp macro="" textlink="">
      <xdr:nvSpPr>
        <xdr:cNvPr id="307" name="楕円 306"/>
        <xdr:cNvSpPr/>
      </xdr:nvSpPr>
      <xdr:spPr>
        <a:xfrm>
          <a:off x="3746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158931</xdr:rowOff>
    </xdr:from>
    <xdr:to>
      <xdr:col>24</xdr:col>
      <xdr:colOff>63500</xdr:colOff>
      <xdr:row>84</xdr:row>
      <xdr:rowOff>28302</xdr:rowOff>
    </xdr:to>
    <xdr:cxnSp macro="">
      <xdr:nvCxnSpPr>
        <xdr:cNvPr id="308" name="直線コネクタ 307"/>
        <xdr:cNvCxnSpPr/>
      </xdr:nvCxnSpPr>
      <xdr:spPr>
        <a:xfrm>
          <a:off x="3797300" y="14389281"/>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95069</xdr:rowOff>
    </xdr:from>
    <xdr:to>
      <xdr:col>15</xdr:col>
      <xdr:colOff>101600</xdr:colOff>
      <xdr:row>84</xdr:row>
      <xdr:rowOff>25219</xdr:rowOff>
    </xdr:to>
    <xdr:sp macro="" textlink="">
      <xdr:nvSpPr>
        <xdr:cNvPr id="309" name="楕円 308"/>
        <xdr:cNvSpPr/>
      </xdr:nvSpPr>
      <xdr:spPr>
        <a:xfrm>
          <a:off x="2857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145869</xdr:rowOff>
    </xdr:from>
    <xdr:to>
      <xdr:col>19</xdr:col>
      <xdr:colOff>177800</xdr:colOff>
      <xdr:row>83</xdr:row>
      <xdr:rowOff>158931</xdr:rowOff>
    </xdr:to>
    <xdr:cxnSp macro="">
      <xdr:nvCxnSpPr>
        <xdr:cNvPr id="310" name="直線コネクタ 309"/>
        <xdr:cNvCxnSpPr/>
      </xdr:nvCxnSpPr>
      <xdr:spPr>
        <a:xfrm>
          <a:off x="2908300" y="143762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57513</xdr:rowOff>
    </xdr:from>
    <xdr:to>
      <xdr:col>10</xdr:col>
      <xdr:colOff>165100</xdr:colOff>
      <xdr:row>83</xdr:row>
      <xdr:rowOff>159113</xdr:rowOff>
    </xdr:to>
    <xdr:sp macro="" textlink="">
      <xdr:nvSpPr>
        <xdr:cNvPr id="311" name="楕円 310"/>
        <xdr:cNvSpPr/>
      </xdr:nvSpPr>
      <xdr:spPr>
        <a:xfrm>
          <a:off x="1968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108313</xdr:rowOff>
    </xdr:from>
    <xdr:to>
      <xdr:col>15</xdr:col>
      <xdr:colOff>50800</xdr:colOff>
      <xdr:row>83</xdr:row>
      <xdr:rowOff>145869</xdr:rowOff>
    </xdr:to>
    <xdr:cxnSp macro="">
      <xdr:nvCxnSpPr>
        <xdr:cNvPr id="312" name="直線コネクタ 311"/>
        <xdr:cNvCxnSpPr/>
      </xdr:nvCxnSpPr>
      <xdr:spPr>
        <a:xfrm>
          <a:off x="2019300" y="143386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18324</xdr:rowOff>
    </xdr:from>
    <xdr:to>
      <xdr:col>6</xdr:col>
      <xdr:colOff>38100</xdr:colOff>
      <xdr:row>83</xdr:row>
      <xdr:rowOff>119924</xdr:rowOff>
    </xdr:to>
    <xdr:sp macro="" textlink="">
      <xdr:nvSpPr>
        <xdr:cNvPr id="313" name="楕円 312"/>
        <xdr:cNvSpPr/>
      </xdr:nvSpPr>
      <xdr:spPr>
        <a:xfrm>
          <a:off x="1079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69124</xdr:rowOff>
    </xdr:from>
    <xdr:to>
      <xdr:col>10</xdr:col>
      <xdr:colOff>114300</xdr:colOff>
      <xdr:row>83</xdr:row>
      <xdr:rowOff>108313</xdr:rowOff>
    </xdr:to>
    <xdr:cxnSp macro="">
      <xdr:nvCxnSpPr>
        <xdr:cNvPr id="314" name="直線コネクタ 313"/>
        <xdr:cNvCxnSpPr/>
      </xdr:nvCxnSpPr>
      <xdr:spPr>
        <a:xfrm>
          <a:off x="1130300" y="142994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29408</xdr:rowOff>
    </xdr:from>
    <xdr:ext cx="405111" cy="259045"/>
    <xdr:sp macro="" textlink="">
      <xdr:nvSpPr>
        <xdr:cNvPr id="319" name="n_1mainValue【公営住宅】&#10;有形固定資産減価償却率"/>
        <xdr:cNvSpPr txBox="1"/>
      </xdr:nvSpPr>
      <xdr:spPr>
        <a:xfrm>
          <a:off x="35820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16346</xdr:rowOff>
    </xdr:from>
    <xdr:ext cx="405111" cy="259045"/>
    <xdr:sp macro="" textlink="">
      <xdr:nvSpPr>
        <xdr:cNvPr id="320" name="n_2mainValue【公営住宅】&#10;有形固定資産減価償却率"/>
        <xdr:cNvSpPr txBox="1"/>
      </xdr:nvSpPr>
      <xdr:spPr>
        <a:xfrm>
          <a:off x="2705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21" name="n_3mainValue【公営住宅】&#10;有形固定資産減価償却率"/>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111051</xdr:rowOff>
    </xdr:from>
    <xdr:ext cx="405111" cy="259045"/>
    <xdr:sp macro="" textlink="">
      <xdr:nvSpPr>
        <xdr:cNvPr id="322" name="n_4mainValue【公営住宅】&#10;有形固定資産減価償却率"/>
        <xdr:cNvSpPr txBox="1"/>
      </xdr:nvSpPr>
      <xdr:spPr>
        <a:xfrm>
          <a:off x="927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114402</xdr:rowOff>
    </xdr:from>
    <xdr:to>
      <xdr:col>55</xdr:col>
      <xdr:colOff>50800</xdr:colOff>
      <xdr:row>86</xdr:row>
      <xdr:rowOff>44552</xdr:rowOff>
    </xdr:to>
    <xdr:sp macro="" textlink="">
      <xdr:nvSpPr>
        <xdr:cNvPr id="360" name="楕円 359"/>
        <xdr:cNvSpPr/>
      </xdr:nvSpPr>
      <xdr:spPr>
        <a:xfrm>
          <a:off x="10426700" y="146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29329</xdr:rowOff>
    </xdr:from>
    <xdr:ext cx="469744" cy="259045"/>
    <xdr:sp macro="" textlink="">
      <xdr:nvSpPr>
        <xdr:cNvPr id="361" name="【公営住宅】&#10;一人当たり面積該当値テキスト"/>
        <xdr:cNvSpPr txBox="1"/>
      </xdr:nvSpPr>
      <xdr:spPr>
        <a:xfrm>
          <a:off x="10515600" y="1460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114630</xdr:rowOff>
    </xdr:from>
    <xdr:to>
      <xdr:col>50</xdr:col>
      <xdr:colOff>165100</xdr:colOff>
      <xdr:row>86</xdr:row>
      <xdr:rowOff>44780</xdr:rowOff>
    </xdr:to>
    <xdr:sp macro="" textlink="">
      <xdr:nvSpPr>
        <xdr:cNvPr id="362" name="楕円 361"/>
        <xdr:cNvSpPr/>
      </xdr:nvSpPr>
      <xdr:spPr>
        <a:xfrm>
          <a:off x="9588500" y="146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165202</xdr:rowOff>
    </xdr:from>
    <xdr:to>
      <xdr:col>55</xdr:col>
      <xdr:colOff>0</xdr:colOff>
      <xdr:row>85</xdr:row>
      <xdr:rowOff>165430</xdr:rowOff>
    </xdr:to>
    <xdr:cxnSp macro="">
      <xdr:nvCxnSpPr>
        <xdr:cNvPr id="363" name="直線コネクタ 362"/>
        <xdr:cNvCxnSpPr/>
      </xdr:nvCxnSpPr>
      <xdr:spPr>
        <a:xfrm flipV="1">
          <a:off x="9639300" y="1473845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115315</xdr:rowOff>
    </xdr:from>
    <xdr:to>
      <xdr:col>46</xdr:col>
      <xdr:colOff>38100</xdr:colOff>
      <xdr:row>86</xdr:row>
      <xdr:rowOff>45465</xdr:rowOff>
    </xdr:to>
    <xdr:sp macro="" textlink="">
      <xdr:nvSpPr>
        <xdr:cNvPr id="364" name="楕円 363"/>
        <xdr:cNvSpPr/>
      </xdr:nvSpPr>
      <xdr:spPr>
        <a:xfrm>
          <a:off x="8699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165430</xdr:rowOff>
    </xdr:from>
    <xdr:to>
      <xdr:col>50</xdr:col>
      <xdr:colOff>114300</xdr:colOff>
      <xdr:row>85</xdr:row>
      <xdr:rowOff>166115</xdr:rowOff>
    </xdr:to>
    <xdr:cxnSp macro="">
      <xdr:nvCxnSpPr>
        <xdr:cNvPr id="365" name="直線コネクタ 364"/>
        <xdr:cNvCxnSpPr/>
      </xdr:nvCxnSpPr>
      <xdr:spPr>
        <a:xfrm flipV="1">
          <a:off x="8750300" y="1473868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115545</xdr:rowOff>
    </xdr:from>
    <xdr:to>
      <xdr:col>41</xdr:col>
      <xdr:colOff>101600</xdr:colOff>
      <xdr:row>86</xdr:row>
      <xdr:rowOff>45695</xdr:rowOff>
    </xdr:to>
    <xdr:sp macro="" textlink="">
      <xdr:nvSpPr>
        <xdr:cNvPr id="366" name="楕円 365"/>
        <xdr:cNvSpPr/>
      </xdr:nvSpPr>
      <xdr:spPr>
        <a:xfrm>
          <a:off x="7810500" y="146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166115</xdr:rowOff>
    </xdr:from>
    <xdr:to>
      <xdr:col>45</xdr:col>
      <xdr:colOff>177800</xdr:colOff>
      <xdr:row>85</xdr:row>
      <xdr:rowOff>166345</xdr:rowOff>
    </xdr:to>
    <xdr:cxnSp macro="">
      <xdr:nvCxnSpPr>
        <xdr:cNvPr id="367" name="直線コネクタ 366"/>
        <xdr:cNvCxnSpPr/>
      </xdr:nvCxnSpPr>
      <xdr:spPr>
        <a:xfrm flipV="1">
          <a:off x="7861300" y="14739365"/>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115773</xdr:rowOff>
    </xdr:from>
    <xdr:to>
      <xdr:col>36</xdr:col>
      <xdr:colOff>165100</xdr:colOff>
      <xdr:row>86</xdr:row>
      <xdr:rowOff>45923</xdr:rowOff>
    </xdr:to>
    <xdr:sp macro="" textlink="">
      <xdr:nvSpPr>
        <xdr:cNvPr id="368" name="楕円 367"/>
        <xdr:cNvSpPr/>
      </xdr:nvSpPr>
      <xdr:spPr>
        <a:xfrm>
          <a:off x="6921500" y="146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166345</xdr:rowOff>
    </xdr:from>
    <xdr:to>
      <xdr:col>41</xdr:col>
      <xdr:colOff>50800</xdr:colOff>
      <xdr:row>85</xdr:row>
      <xdr:rowOff>166573</xdr:rowOff>
    </xdr:to>
    <xdr:cxnSp macro="">
      <xdr:nvCxnSpPr>
        <xdr:cNvPr id="369" name="直線コネクタ 368"/>
        <xdr:cNvCxnSpPr/>
      </xdr:nvCxnSpPr>
      <xdr:spPr>
        <a:xfrm flipV="1">
          <a:off x="6972300" y="1473959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35907</xdr:rowOff>
    </xdr:from>
    <xdr:ext cx="469744" cy="259045"/>
    <xdr:sp macro="" textlink="">
      <xdr:nvSpPr>
        <xdr:cNvPr id="374" name="n_1mainValue【公営住宅】&#10;一人当たり面積"/>
        <xdr:cNvSpPr txBox="1"/>
      </xdr:nvSpPr>
      <xdr:spPr>
        <a:xfrm>
          <a:off x="9391727" y="1478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36592</xdr:rowOff>
    </xdr:from>
    <xdr:ext cx="469744" cy="259045"/>
    <xdr:sp macro="" textlink="">
      <xdr:nvSpPr>
        <xdr:cNvPr id="375" name="n_2mainValue【公営住宅】&#10;一人当たり面積"/>
        <xdr:cNvSpPr txBox="1"/>
      </xdr:nvSpPr>
      <xdr:spPr>
        <a:xfrm>
          <a:off x="8515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36822</xdr:rowOff>
    </xdr:from>
    <xdr:ext cx="469744" cy="259045"/>
    <xdr:sp macro="" textlink="">
      <xdr:nvSpPr>
        <xdr:cNvPr id="376" name="n_3mainValue【公営住宅】&#10;一人当たり面積"/>
        <xdr:cNvSpPr txBox="1"/>
      </xdr:nvSpPr>
      <xdr:spPr>
        <a:xfrm>
          <a:off x="7626427" y="1478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37050</xdr:rowOff>
    </xdr:from>
    <xdr:ext cx="469744" cy="259045"/>
    <xdr:sp macro="" textlink="">
      <xdr:nvSpPr>
        <xdr:cNvPr id="377" name="n_4mainValue【公営住宅】&#10;一人当たり面積"/>
        <xdr:cNvSpPr txBox="1"/>
      </xdr:nvSpPr>
      <xdr:spPr>
        <a:xfrm>
          <a:off x="6737427" y="1478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109220</xdr:rowOff>
    </xdr:from>
    <xdr:to>
      <xdr:col>85</xdr:col>
      <xdr:colOff>177800</xdr:colOff>
      <xdr:row>40</xdr:row>
      <xdr:rowOff>39370</xdr:rowOff>
    </xdr:to>
    <xdr:sp macro="" textlink="">
      <xdr:nvSpPr>
        <xdr:cNvPr id="434" name="楕円 433"/>
        <xdr:cNvSpPr/>
      </xdr:nvSpPr>
      <xdr:spPr>
        <a:xfrm>
          <a:off x="16268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87647</xdr:rowOff>
    </xdr:from>
    <xdr:ext cx="405111" cy="259045"/>
    <xdr:sp macro="" textlink="">
      <xdr:nvSpPr>
        <xdr:cNvPr id="435" name="【認定こども園・幼稚園・保育所】&#10;有形固定資産減価償却率該当値テキスト"/>
        <xdr:cNvSpPr txBox="1"/>
      </xdr:nvSpPr>
      <xdr:spPr>
        <a:xfrm>
          <a:off x="16357600"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67310</xdr:rowOff>
    </xdr:from>
    <xdr:to>
      <xdr:col>81</xdr:col>
      <xdr:colOff>101600</xdr:colOff>
      <xdr:row>39</xdr:row>
      <xdr:rowOff>168910</xdr:rowOff>
    </xdr:to>
    <xdr:sp macro="" textlink="">
      <xdr:nvSpPr>
        <xdr:cNvPr id="436" name="楕円 435"/>
        <xdr:cNvSpPr/>
      </xdr:nvSpPr>
      <xdr:spPr>
        <a:xfrm>
          <a:off x="15430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118110</xdr:rowOff>
    </xdr:from>
    <xdr:to>
      <xdr:col>85</xdr:col>
      <xdr:colOff>127000</xdr:colOff>
      <xdr:row>39</xdr:row>
      <xdr:rowOff>160020</xdr:rowOff>
    </xdr:to>
    <xdr:cxnSp macro="">
      <xdr:nvCxnSpPr>
        <xdr:cNvPr id="437" name="直線コネクタ 436"/>
        <xdr:cNvCxnSpPr/>
      </xdr:nvCxnSpPr>
      <xdr:spPr>
        <a:xfrm>
          <a:off x="15481300" y="68046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25400</xdr:rowOff>
    </xdr:from>
    <xdr:to>
      <xdr:col>76</xdr:col>
      <xdr:colOff>165100</xdr:colOff>
      <xdr:row>39</xdr:row>
      <xdr:rowOff>127000</xdr:rowOff>
    </xdr:to>
    <xdr:sp macro="" textlink="">
      <xdr:nvSpPr>
        <xdr:cNvPr id="438" name="楕円 437"/>
        <xdr:cNvSpPr/>
      </xdr:nvSpPr>
      <xdr:spPr>
        <a:xfrm>
          <a:off x="14541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76200</xdr:rowOff>
    </xdr:from>
    <xdr:to>
      <xdr:col>81</xdr:col>
      <xdr:colOff>50800</xdr:colOff>
      <xdr:row>39</xdr:row>
      <xdr:rowOff>118110</xdr:rowOff>
    </xdr:to>
    <xdr:cxnSp macro="">
      <xdr:nvCxnSpPr>
        <xdr:cNvPr id="439" name="直線コネクタ 438"/>
        <xdr:cNvCxnSpPr/>
      </xdr:nvCxnSpPr>
      <xdr:spPr>
        <a:xfrm>
          <a:off x="14592300" y="6762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154940</xdr:rowOff>
    </xdr:from>
    <xdr:to>
      <xdr:col>72</xdr:col>
      <xdr:colOff>38100</xdr:colOff>
      <xdr:row>39</xdr:row>
      <xdr:rowOff>85090</xdr:rowOff>
    </xdr:to>
    <xdr:sp macro="" textlink="">
      <xdr:nvSpPr>
        <xdr:cNvPr id="440" name="楕円 439"/>
        <xdr:cNvSpPr/>
      </xdr:nvSpPr>
      <xdr:spPr>
        <a:xfrm>
          <a:off x="1365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34290</xdr:rowOff>
    </xdr:from>
    <xdr:to>
      <xdr:col>76</xdr:col>
      <xdr:colOff>114300</xdr:colOff>
      <xdr:row>39</xdr:row>
      <xdr:rowOff>76200</xdr:rowOff>
    </xdr:to>
    <xdr:cxnSp macro="">
      <xdr:nvCxnSpPr>
        <xdr:cNvPr id="441" name="直線コネクタ 440"/>
        <xdr:cNvCxnSpPr/>
      </xdr:nvCxnSpPr>
      <xdr:spPr>
        <a:xfrm>
          <a:off x="13703300" y="6720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113030</xdr:rowOff>
    </xdr:from>
    <xdr:to>
      <xdr:col>67</xdr:col>
      <xdr:colOff>101600</xdr:colOff>
      <xdr:row>39</xdr:row>
      <xdr:rowOff>43180</xdr:rowOff>
    </xdr:to>
    <xdr:sp macro="" textlink="">
      <xdr:nvSpPr>
        <xdr:cNvPr id="442" name="楕円 441"/>
        <xdr:cNvSpPr/>
      </xdr:nvSpPr>
      <xdr:spPr>
        <a:xfrm>
          <a:off x="12763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163830</xdr:rowOff>
    </xdr:from>
    <xdr:to>
      <xdr:col>71</xdr:col>
      <xdr:colOff>177800</xdr:colOff>
      <xdr:row>39</xdr:row>
      <xdr:rowOff>34290</xdr:rowOff>
    </xdr:to>
    <xdr:cxnSp macro="">
      <xdr:nvCxnSpPr>
        <xdr:cNvPr id="443" name="直線コネクタ 442"/>
        <xdr:cNvCxnSpPr/>
      </xdr:nvCxnSpPr>
      <xdr:spPr>
        <a:xfrm>
          <a:off x="12814300" y="66789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160037</xdr:rowOff>
    </xdr:from>
    <xdr:ext cx="405111" cy="259045"/>
    <xdr:sp macro="" textlink="">
      <xdr:nvSpPr>
        <xdr:cNvPr id="448" name="n_1mainValue【認定こども園・幼稚園・保育所】&#10;有形固定資産減価償却率"/>
        <xdr:cNvSpPr txBox="1"/>
      </xdr:nvSpPr>
      <xdr:spPr>
        <a:xfrm>
          <a:off x="152660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449" name="n_2mainValue【認定こども園・幼稚園・保育所】&#10;有形固定資産減価償却率"/>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76217</xdr:rowOff>
    </xdr:from>
    <xdr:ext cx="405111" cy="259045"/>
    <xdr:sp macro="" textlink="">
      <xdr:nvSpPr>
        <xdr:cNvPr id="450" name="n_3mainValue【認定こども園・幼稚園・保育所】&#10;有形固定資産減価償却率"/>
        <xdr:cNvSpPr txBox="1"/>
      </xdr:nvSpPr>
      <xdr:spPr>
        <a:xfrm>
          <a:off x="135007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34307</xdr:rowOff>
    </xdr:from>
    <xdr:ext cx="405111" cy="259045"/>
    <xdr:sp macro="" textlink="">
      <xdr:nvSpPr>
        <xdr:cNvPr id="451" name="n_4mainValue【認定こども園・幼稚園・保育所】&#10;有形固定資産減価償却率"/>
        <xdr:cNvSpPr txBox="1"/>
      </xdr:nvSpPr>
      <xdr:spPr>
        <a:xfrm>
          <a:off x="12611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16256</xdr:rowOff>
    </xdr:from>
    <xdr:to>
      <xdr:col>116</xdr:col>
      <xdr:colOff>114300</xdr:colOff>
      <xdr:row>41</xdr:row>
      <xdr:rowOff>117856</xdr:rowOff>
    </xdr:to>
    <xdr:sp macro="" textlink="">
      <xdr:nvSpPr>
        <xdr:cNvPr id="489" name="楕円 488"/>
        <xdr:cNvSpPr/>
      </xdr:nvSpPr>
      <xdr:spPr>
        <a:xfrm>
          <a:off x="221107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102633</xdr:rowOff>
    </xdr:from>
    <xdr:ext cx="469744" cy="259045"/>
    <xdr:sp macro="" textlink="">
      <xdr:nvSpPr>
        <xdr:cNvPr id="490" name="【認定こども園・幼稚園・保育所】&#10;一人当たり面積該当値テキスト"/>
        <xdr:cNvSpPr txBox="1"/>
      </xdr:nvSpPr>
      <xdr:spPr>
        <a:xfrm>
          <a:off x="22199600" y="696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18542</xdr:rowOff>
    </xdr:from>
    <xdr:to>
      <xdr:col>112</xdr:col>
      <xdr:colOff>38100</xdr:colOff>
      <xdr:row>41</xdr:row>
      <xdr:rowOff>120142</xdr:rowOff>
    </xdr:to>
    <xdr:sp macro="" textlink="">
      <xdr:nvSpPr>
        <xdr:cNvPr id="491" name="楕円 490"/>
        <xdr:cNvSpPr/>
      </xdr:nvSpPr>
      <xdr:spPr>
        <a:xfrm>
          <a:off x="21272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67056</xdr:rowOff>
    </xdr:from>
    <xdr:to>
      <xdr:col>116</xdr:col>
      <xdr:colOff>63500</xdr:colOff>
      <xdr:row>41</xdr:row>
      <xdr:rowOff>69342</xdr:rowOff>
    </xdr:to>
    <xdr:cxnSp macro="">
      <xdr:nvCxnSpPr>
        <xdr:cNvPr id="492" name="直線コネクタ 491"/>
        <xdr:cNvCxnSpPr/>
      </xdr:nvCxnSpPr>
      <xdr:spPr>
        <a:xfrm flipV="1">
          <a:off x="21323300" y="70965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18542</xdr:rowOff>
    </xdr:from>
    <xdr:to>
      <xdr:col>107</xdr:col>
      <xdr:colOff>101600</xdr:colOff>
      <xdr:row>41</xdr:row>
      <xdr:rowOff>120142</xdr:rowOff>
    </xdr:to>
    <xdr:sp macro="" textlink="">
      <xdr:nvSpPr>
        <xdr:cNvPr id="493" name="楕円 492"/>
        <xdr:cNvSpPr/>
      </xdr:nvSpPr>
      <xdr:spPr>
        <a:xfrm>
          <a:off x="20383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69342</xdr:rowOff>
    </xdr:from>
    <xdr:to>
      <xdr:col>111</xdr:col>
      <xdr:colOff>177800</xdr:colOff>
      <xdr:row>41</xdr:row>
      <xdr:rowOff>69342</xdr:rowOff>
    </xdr:to>
    <xdr:cxnSp macro="">
      <xdr:nvCxnSpPr>
        <xdr:cNvPr id="494" name="直線コネクタ 493"/>
        <xdr:cNvCxnSpPr/>
      </xdr:nvCxnSpPr>
      <xdr:spPr>
        <a:xfrm>
          <a:off x="20434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18542</xdr:rowOff>
    </xdr:from>
    <xdr:to>
      <xdr:col>102</xdr:col>
      <xdr:colOff>165100</xdr:colOff>
      <xdr:row>41</xdr:row>
      <xdr:rowOff>120142</xdr:rowOff>
    </xdr:to>
    <xdr:sp macro="" textlink="">
      <xdr:nvSpPr>
        <xdr:cNvPr id="495" name="楕円 494"/>
        <xdr:cNvSpPr/>
      </xdr:nvSpPr>
      <xdr:spPr>
        <a:xfrm>
          <a:off x="19494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69342</xdr:rowOff>
    </xdr:from>
    <xdr:to>
      <xdr:col>107</xdr:col>
      <xdr:colOff>50800</xdr:colOff>
      <xdr:row>41</xdr:row>
      <xdr:rowOff>69342</xdr:rowOff>
    </xdr:to>
    <xdr:cxnSp macro="">
      <xdr:nvCxnSpPr>
        <xdr:cNvPr id="496" name="直線コネクタ 495"/>
        <xdr:cNvCxnSpPr/>
      </xdr:nvCxnSpPr>
      <xdr:spPr>
        <a:xfrm>
          <a:off x="19545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18542</xdr:rowOff>
    </xdr:from>
    <xdr:to>
      <xdr:col>98</xdr:col>
      <xdr:colOff>38100</xdr:colOff>
      <xdr:row>41</xdr:row>
      <xdr:rowOff>120142</xdr:rowOff>
    </xdr:to>
    <xdr:sp macro="" textlink="">
      <xdr:nvSpPr>
        <xdr:cNvPr id="497" name="楕円 496"/>
        <xdr:cNvSpPr/>
      </xdr:nvSpPr>
      <xdr:spPr>
        <a:xfrm>
          <a:off x="18605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69342</xdr:rowOff>
    </xdr:from>
    <xdr:to>
      <xdr:col>102</xdr:col>
      <xdr:colOff>114300</xdr:colOff>
      <xdr:row>41</xdr:row>
      <xdr:rowOff>69342</xdr:rowOff>
    </xdr:to>
    <xdr:cxnSp macro="">
      <xdr:nvCxnSpPr>
        <xdr:cNvPr id="498" name="直線コネクタ 497"/>
        <xdr:cNvCxnSpPr/>
      </xdr:nvCxnSpPr>
      <xdr:spPr>
        <a:xfrm>
          <a:off x="18656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111269</xdr:rowOff>
    </xdr:from>
    <xdr:ext cx="469744" cy="259045"/>
    <xdr:sp macro="" textlink="">
      <xdr:nvSpPr>
        <xdr:cNvPr id="503" name="n_1mainValue【認定こども園・幼稚園・保育所】&#10;一人当たり面積"/>
        <xdr:cNvSpPr txBox="1"/>
      </xdr:nvSpPr>
      <xdr:spPr>
        <a:xfrm>
          <a:off x="210757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111269</xdr:rowOff>
    </xdr:from>
    <xdr:ext cx="469744" cy="259045"/>
    <xdr:sp macro="" textlink="">
      <xdr:nvSpPr>
        <xdr:cNvPr id="504" name="n_2mainValue【認定こども園・幼稚園・保育所】&#10;一人当たり面積"/>
        <xdr:cNvSpPr txBox="1"/>
      </xdr:nvSpPr>
      <xdr:spPr>
        <a:xfrm>
          <a:off x="20199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111269</xdr:rowOff>
    </xdr:from>
    <xdr:ext cx="469744" cy="259045"/>
    <xdr:sp macro="" textlink="">
      <xdr:nvSpPr>
        <xdr:cNvPr id="505" name="n_3mainValue【認定こども園・幼稚園・保育所】&#10;一人当たり面積"/>
        <xdr:cNvSpPr txBox="1"/>
      </xdr:nvSpPr>
      <xdr:spPr>
        <a:xfrm>
          <a:off x="19310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111269</xdr:rowOff>
    </xdr:from>
    <xdr:ext cx="469744" cy="259045"/>
    <xdr:sp macro="" textlink="">
      <xdr:nvSpPr>
        <xdr:cNvPr id="506" name="n_4mainValue【認定こども園・幼稚園・保育所】&#10;一人当たり面積"/>
        <xdr:cNvSpPr txBox="1"/>
      </xdr:nvSpPr>
      <xdr:spPr>
        <a:xfrm>
          <a:off x="18421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40640</xdr:rowOff>
    </xdr:from>
    <xdr:to>
      <xdr:col>85</xdr:col>
      <xdr:colOff>177800</xdr:colOff>
      <xdr:row>61</xdr:row>
      <xdr:rowOff>142240</xdr:rowOff>
    </xdr:to>
    <xdr:sp macro="" textlink="">
      <xdr:nvSpPr>
        <xdr:cNvPr id="547" name="楕円 546"/>
        <xdr:cNvSpPr/>
      </xdr:nvSpPr>
      <xdr:spPr>
        <a:xfrm>
          <a:off x="16268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19067</xdr:rowOff>
    </xdr:from>
    <xdr:ext cx="405111" cy="259045"/>
    <xdr:sp macro="" textlink="">
      <xdr:nvSpPr>
        <xdr:cNvPr id="548" name="【学校施設】&#10;有形固定資産減価償却率該当値テキスト"/>
        <xdr:cNvSpPr txBox="1"/>
      </xdr:nvSpPr>
      <xdr:spPr>
        <a:xfrm>
          <a:off x="16357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49" name="楕円 548"/>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91440</xdr:rowOff>
    </xdr:to>
    <xdr:cxnSp macro="">
      <xdr:nvCxnSpPr>
        <xdr:cNvPr id="550" name="直線コネクタ 549"/>
        <xdr:cNvCxnSpPr/>
      </xdr:nvCxnSpPr>
      <xdr:spPr>
        <a:xfrm>
          <a:off x="15481300" y="105156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164465</xdr:rowOff>
    </xdr:from>
    <xdr:to>
      <xdr:col>76</xdr:col>
      <xdr:colOff>165100</xdr:colOff>
      <xdr:row>61</xdr:row>
      <xdr:rowOff>94615</xdr:rowOff>
    </xdr:to>
    <xdr:sp macro="" textlink="">
      <xdr:nvSpPr>
        <xdr:cNvPr id="551" name="楕円 550"/>
        <xdr:cNvSpPr/>
      </xdr:nvSpPr>
      <xdr:spPr>
        <a:xfrm>
          <a:off x="14541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43815</xdr:rowOff>
    </xdr:from>
    <xdr:to>
      <xdr:col>81</xdr:col>
      <xdr:colOff>50800</xdr:colOff>
      <xdr:row>61</xdr:row>
      <xdr:rowOff>57150</xdr:rowOff>
    </xdr:to>
    <xdr:cxnSp macro="">
      <xdr:nvCxnSpPr>
        <xdr:cNvPr id="552" name="直線コネクタ 551"/>
        <xdr:cNvCxnSpPr/>
      </xdr:nvCxnSpPr>
      <xdr:spPr>
        <a:xfrm>
          <a:off x="14592300" y="105022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73025</xdr:rowOff>
    </xdr:from>
    <xdr:to>
      <xdr:col>72</xdr:col>
      <xdr:colOff>38100</xdr:colOff>
      <xdr:row>62</xdr:row>
      <xdr:rowOff>3175</xdr:rowOff>
    </xdr:to>
    <xdr:sp macro="" textlink="">
      <xdr:nvSpPr>
        <xdr:cNvPr id="553" name="楕円 552"/>
        <xdr:cNvSpPr/>
      </xdr:nvSpPr>
      <xdr:spPr>
        <a:xfrm>
          <a:off x="13652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43815</xdr:rowOff>
    </xdr:from>
    <xdr:to>
      <xdr:col>76</xdr:col>
      <xdr:colOff>114300</xdr:colOff>
      <xdr:row>61</xdr:row>
      <xdr:rowOff>123825</xdr:rowOff>
    </xdr:to>
    <xdr:cxnSp macro="">
      <xdr:nvCxnSpPr>
        <xdr:cNvPr id="554" name="直線コネクタ 553"/>
        <xdr:cNvCxnSpPr/>
      </xdr:nvCxnSpPr>
      <xdr:spPr>
        <a:xfrm flipV="1">
          <a:off x="13703300" y="1050226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29210</xdr:rowOff>
    </xdr:from>
    <xdr:to>
      <xdr:col>67</xdr:col>
      <xdr:colOff>101600</xdr:colOff>
      <xdr:row>61</xdr:row>
      <xdr:rowOff>130810</xdr:rowOff>
    </xdr:to>
    <xdr:sp macro="" textlink="">
      <xdr:nvSpPr>
        <xdr:cNvPr id="555" name="楕円 554"/>
        <xdr:cNvSpPr/>
      </xdr:nvSpPr>
      <xdr:spPr>
        <a:xfrm>
          <a:off x="1276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80010</xdr:rowOff>
    </xdr:from>
    <xdr:to>
      <xdr:col>71</xdr:col>
      <xdr:colOff>177800</xdr:colOff>
      <xdr:row>61</xdr:row>
      <xdr:rowOff>123825</xdr:rowOff>
    </xdr:to>
    <xdr:cxnSp macro="">
      <xdr:nvCxnSpPr>
        <xdr:cNvPr id="556" name="直線コネクタ 555"/>
        <xdr:cNvCxnSpPr/>
      </xdr:nvCxnSpPr>
      <xdr:spPr>
        <a:xfrm>
          <a:off x="12814300" y="105384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561" name="n_1mainValue【学校施設】&#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85742</xdr:rowOff>
    </xdr:from>
    <xdr:ext cx="405111" cy="259045"/>
    <xdr:sp macro="" textlink="">
      <xdr:nvSpPr>
        <xdr:cNvPr id="562" name="n_2mainValue【学校施設】&#10;有形固定資産減価償却率"/>
        <xdr:cNvSpPr txBox="1"/>
      </xdr:nvSpPr>
      <xdr:spPr>
        <a:xfrm>
          <a:off x="14389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165752</xdr:rowOff>
    </xdr:from>
    <xdr:ext cx="405111" cy="259045"/>
    <xdr:sp macro="" textlink="">
      <xdr:nvSpPr>
        <xdr:cNvPr id="563" name="n_3mainValue【学校施設】&#10;有形固定資産減価償却率"/>
        <xdr:cNvSpPr txBox="1"/>
      </xdr:nvSpPr>
      <xdr:spPr>
        <a:xfrm>
          <a:off x="13500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564" name="n_4mainValue【学校施設】&#10;有形固定資産減価償却率"/>
        <xdr:cNvSpPr txBox="1"/>
      </xdr:nvSpPr>
      <xdr:spPr>
        <a:xfrm>
          <a:off x="12611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94742</xdr:rowOff>
    </xdr:from>
    <xdr:to>
      <xdr:col>116</xdr:col>
      <xdr:colOff>114300</xdr:colOff>
      <xdr:row>63</xdr:row>
      <xdr:rowOff>24892</xdr:rowOff>
    </xdr:to>
    <xdr:sp macro="" textlink="">
      <xdr:nvSpPr>
        <xdr:cNvPr id="605" name="楕円 604"/>
        <xdr:cNvSpPr/>
      </xdr:nvSpPr>
      <xdr:spPr>
        <a:xfrm>
          <a:off x="22110700" y="107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73169</xdr:rowOff>
    </xdr:from>
    <xdr:ext cx="469744" cy="259045"/>
    <xdr:sp macro="" textlink="">
      <xdr:nvSpPr>
        <xdr:cNvPr id="606" name="【学校施設】&#10;一人当たり面積該当値テキスト"/>
        <xdr:cNvSpPr txBox="1"/>
      </xdr:nvSpPr>
      <xdr:spPr>
        <a:xfrm>
          <a:off x="22199600" y="1070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103124</xdr:rowOff>
    </xdr:from>
    <xdr:to>
      <xdr:col>112</xdr:col>
      <xdr:colOff>38100</xdr:colOff>
      <xdr:row>63</xdr:row>
      <xdr:rowOff>33274</xdr:rowOff>
    </xdr:to>
    <xdr:sp macro="" textlink="">
      <xdr:nvSpPr>
        <xdr:cNvPr id="607" name="楕円 606"/>
        <xdr:cNvSpPr/>
      </xdr:nvSpPr>
      <xdr:spPr>
        <a:xfrm>
          <a:off x="21272500" y="1073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145542</xdr:rowOff>
    </xdr:from>
    <xdr:to>
      <xdr:col>116</xdr:col>
      <xdr:colOff>63500</xdr:colOff>
      <xdr:row>62</xdr:row>
      <xdr:rowOff>153924</xdr:rowOff>
    </xdr:to>
    <xdr:cxnSp macro="">
      <xdr:nvCxnSpPr>
        <xdr:cNvPr id="608" name="直線コネクタ 607"/>
        <xdr:cNvCxnSpPr/>
      </xdr:nvCxnSpPr>
      <xdr:spPr>
        <a:xfrm flipV="1">
          <a:off x="21323300" y="10775442"/>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152654</xdr:rowOff>
    </xdr:from>
    <xdr:to>
      <xdr:col>107</xdr:col>
      <xdr:colOff>101600</xdr:colOff>
      <xdr:row>63</xdr:row>
      <xdr:rowOff>82804</xdr:rowOff>
    </xdr:to>
    <xdr:sp macro="" textlink="">
      <xdr:nvSpPr>
        <xdr:cNvPr id="609" name="楕円 608"/>
        <xdr:cNvSpPr/>
      </xdr:nvSpPr>
      <xdr:spPr>
        <a:xfrm>
          <a:off x="20383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153924</xdr:rowOff>
    </xdr:from>
    <xdr:to>
      <xdr:col>111</xdr:col>
      <xdr:colOff>177800</xdr:colOff>
      <xdr:row>63</xdr:row>
      <xdr:rowOff>32004</xdr:rowOff>
    </xdr:to>
    <xdr:cxnSp macro="">
      <xdr:nvCxnSpPr>
        <xdr:cNvPr id="610" name="直線コネクタ 609"/>
        <xdr:cNvCxnSpPr/>
      </xdr:nvCxnSpPr>
      <xdr:spPr>
        <a:xfrm flipV="1">
          <a:off x="20434300" y="10783824"/>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148082</xdr:rowOff>
    </xdr:from>
    <xdr:to>
      <xdr:col>102</xdr:col>
      <xdr:colOff>165100</xdr:colOff>
      <xdr:row>63</xdr:row>
      <xdr:rowOff>78232</xdr:rowOff>
    </xdr:to>
    <xdr:sp macro="" textlink="">
      <xdr:nvSpPr>
        <xdr:cNvPr id="611" name="楕円 610"/>
        <xdr:cNvSpPr/>
      </xdr:nvSpPr>
      <xdr:spPr>
        <a:xfrm>
          <a:off x="19494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27432</xdr:rowOff>
    </xdr:from>
    <xdr:to>
      <xdr:col>107</xdr:col>
      <xdr:colOff>50800</xdr:colOff>
      <xdr:row>63</xdr:row>
      <xdr:rowOff>32004</xdr:rowOff>
    </xdr:to>
    <xdr:cxnSp macro="">
      <xdr:nvCxnSpPr>
        <xdr:cNvPr id="612" name="直線コネクタ 611"/>
        <xdr:cNvCxnSpPr/>
      </xdr:nvCxnSpPr>
      <xdr:spPr>
        <a:xfrm>
          <a:off x="19545300" y="108287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33020</xdr:rowOff>
    </xdr:from>
    <xdr:to>
      <xdr:col>98</xdr:col>
      <xdr:colOff>38100</xdr:colOff>
      <xdr:row>63</xdr:row>
      <xdr:rowOff>134620</xdr:rowOff>
    </xdr:to>
    <xdr:sp macro="" textlink="">
      <xdr:nvSpPr>
        <xdr:cNvPr id="613" name="楕円 612"/>
        <xdr:cNvSpPr/>
      </xdr:nvSpPr>
      <xdr:spPr>
        <a:xfrm>
          <a:off x="18605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27432</xdr:rowOff>
    </xdr:from>
    <xdr:to>
      <xdr:col>102</xdr:col>
      <xdr:colOff>114300</xdr:colOff>
      <xdr:row>63</xdr:row>
      <xdr:rowOff>83820</xdr:rowOff>
    </xdr:to>
    <xdr:cxnSp macro="">
      <xdr:nvCxnSpPr>
        <xdr:cNvPr id="614" name="直線コネクタ 613"/>
        <xdr:cNvCxnSpPr/>
      </xdr:nvCxnSpPr>
      <xdr:spPr>
        <a:xfrm flipV="1">
          <a:off x="18656300" y="10828782"/>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24401</xdr:rowOff>
    </xdr:from>
    <xdr:ext cx="469744" cy="259045"/>
    <xdr:sp macro="" textlink="">
      <xdr:nvSpPr>
        <xdr:cNvPr id="619" name="n_1mainValue【学校施設】&#10;一人当たり面積"/>
        <xdr:cNvSpPr txBox="1"/>
      </xdr:nvSpPr>
      <xdr:spPr>
        <a:xfrm>
          <a:off x="21075727" y="108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73931</xdr:rowOff>
    </xdr:from>
    <xdr:ext cx="469744" cy="259045"/>
    <xdr:sp macro="" textlink="">
      <xdr:nvSpPr>
        <xdr:cNvPr id="620" name="n_2mainValue【学校施設】&#10;一人当たり面積"/>
        <xdr:cNvSpPr txBox="1"/>
      </xdr:nvSpPr>
      <xdr:spPr>
        <a:xfrm>
          <a:off x="20199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69359</xdr:rowOff>
    </xdr:from>
    <xdr:ext cx="469744" cy="259045"/>
    <xdr:sp macro="" textlink="">
      <xdr:nvSpPr>
        <xdr:cNvPr id="621" name="n_3mainValue【学校施設】&#10;一人当たり面積"/>
        <xdr:cNvSpPr txBox="1"/>
      </xdr:nvSpPr>
      <xdr:spPr>
        <a:xfrm>
          <a:off x="19310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125747</xdr:rowOff>
    </xdr:from>
    <xdr:ext cx="469744" cy="259045"/>
    <xdr:sp macro="" textlink="">
      <xdr:nvSpPr>
        <xdr:cNvPr id="622" name="n_4mainValue【学校施設】&#10;一人当たり面積"/>
        <xdr:cNvSpPr txBox="1"/>
      </xdr:nvSpPr>
      <xdr:spPr>
        <a:xfrm>
          <a:off x="18421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653" name="【児童館】&#10;有形固定資産減価償却率平均値テキスト"/>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16692</xdr:rowOff>
    </xdr:from>
    <xdr:to>
      <xdr:col>85</xdr:col>
      <xdr:colOff>177800</xdr:colOff>
      <xdr:row>81</xdr:row>
      <xdr:rowOff>118292</xdr:rowOff>
    </xdr:to>
    <xdr:sp macro="" textlink="">
      <xdr:nvSpPr>
        <xdr:cNvPr id="664" name="楕円 663"/>
        <xdr:cNvSpPr/>
      </xdr:nvSpPr>
      <xdr:spPr>
        <a:xfrm>
          <a:off x="162687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39569</xdr:rowOff>
    </xdr:from>
    <xdr:ext cx="405111" cy="259045"/>
    <xdr:sp macro="" textlink="">
      <xdr:nvSpPr>
        <xdr:cNvPr id="665" name="【児童館】&#10;有形固定資産減価償却率該当値テキスト"/>
        <xdr:cNvSpPr txBox="1"/>
      </xdr:nvSpPr>
      <xdr:spPr>
        <a:xfrm>
          <a:off x="16357600" y="1375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152219</xdr:rowOff>
    </xdr:from>
    <xdr:to>
      <xdr:col>81</xdr:col>
      <xdr:colOff>101600</xdr:colOff>
      <xdr:row>81</xdr:row>
      <xdr:rowOff>82369</xdr:rowOff>
    </xdr:to>
    <xdr:sp macro="" textlink="">
      <xdr:nvSpPr>
        <xdr:cNvPr id="666" name="楕円 665"/>
        <xdr:cNvSpPr/>
      </xdr:nvSpPr>
      <xdr:spPr>
        <a:xfrm>
          <a:off x="15430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31569</xdr:rowOff>
    </xdr:from>
    <xdr:to>
      <xdr:col>85</xdr:col>
      <xdr:colOff>127000</xdr:colOff>
      <xdr:row>81</xdr:row>
      <xdr:rowOff>67492</xdr:rowOff>
    </xdr:to>
    <xdr:cxnSp macro="">
      <xdr:nvCxnSpPr>
        <xdr:cNvPr id="667" name="直線コネクタ 666"/>
        <xdr:cNvCxnSpPr/>
      </xdr:nvCxnSpPr>
      <xdr:spPr>
        <a:xfrm>
          <a:off x="15481300" y="139190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116295</xdr:rowOff>
    </xdr:from>
    <xdr:to>
      <xdr:col>76</xdr:col>
      <xdr:colOff>165100</xdr:colOff>
      <xdr:row>81</xdr:row>
      <xdr:rowOff>46445</xdr:rowOff>
    </xdr:to>
    <xdr:sp macro="" textlink="">
      <xdr:nvSpPr>
        <xdr:cNvPr id="668" name="楕円 667"/>
        <xdr:cNvSpPr/>
      </xdr:nvSpPr>
      <xdr:spPr>
        <a:xfrm>
          <a:off x="14541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167095</xdr:rowOff>
    </xdr:from>
    <xdr:to>
      <xdr:col>81</xdr:col>
      <xdr:colOff>50800</xdr:colOff>
      <xdr:row>81</xdr:row>
      <xdr:rowOff>31569</xdr:rowOff>
    </xdr:to>
    <xdr:cxnSp macro="">
      <xdr:nvCxnSpPr>
        <xdr:cNvPr id="669" name="直線コネクタ 668"/>
        <xdr:cNvCxnSpPr/>
      </xdr:nvCxnSpPr>
      <xdr:spPr>
        <a:xfrm>
          <a:off x="14592300" y="138830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77107</xdr:rowOff>
    </xdr:from>
    <xdr:to>
      <xdr:col>72</xdr:col>
      <xdr:colOff>38100</xdr:colOff>
      <xdr:row>81</xdr:row>
      <xdr:rowOff>7257</xdr:rowOff>
    </xdr:to>
    <xdr:sp macro="" textlink="">
      <xdr:nvSpPr>
        <xdr:cNvPr id="670" name="楕円 669"/>
        <xdr:cNvSpPr/>
      </xdr:nvSpPr>
      <xdr:spPr>
        <a:xfrm>
          <a:off x="13652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127907</xdr:rowOff>
    </xdr:from>
    <xdr:to>
      <xdr:col>76</xdr:col>
      <xdr:colOff>114300</xdr:colOff>
      <xdr:row>80</xdr:row>
      <xdr:rowOff>167095</xdr:rowOff>
    </xdr:to>
    <xdr:cxnSp macro="">
      <xdr:nvCxnSpPr>
        <xdr:cNvPr id="671" name="直線コネクタ 670"/>
        <xdr:cNvCxnSpPr/>
      </xdr:nvCxnSpPr>
      <xdr:spPr>
        <a:xfrm>
          <a:off x="13703300" y="1384390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39551</xdr:rowOff>
    </xdr:from>
    <xdr:to>
      <xdr:col>67</xdr:col>
      <xdr:colOff>101600</xdr:colOff>
      <xdr:row>80</xdr:row>
      <xdr:rowOff>141151</xdr:rowOff>
    </xdr:to>
    <xdr:sp macro="" textlink="">
      <xdr:nvSpPr>
        <xdr:cNvPr id="672" name="楕円 671"/>
        <xdr:cNvSpPr/>
      </xdr:nvSpPr>
      <xdr:spPr>
        <a:xfrm>
          <a:off x="12763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90351</xdr:rowOff>
    </xdr:from>
    <xdr:to>
      <xdr:col>71</xdr:col>
      <xdr:colOff>177800</xdr:colOff>
      <xdr:row>80</xdr:row>
      <xdr:rowOff>127907</xdr:rowOff>
    </xdr:to>
    <xdr:cxnSp macro="">
      <xdr:nvCxnSpPr>
        <xdr:cNvPr id="673" name="直線コネクタ 672"/>
        <xdr:cNvCxnSpPr/>
      </xdr:nvCxnSpPr>
      <xdr:spPr>
        <a:xfrm>
          <a:off x="12814300" y="138063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674" name="n_1aveValue【児童館】&#10;有形固定資産減価償却率"/>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75" name="n_2aveValue【児童館】&#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676" name="n_3aveValue【児童館】&#10;有形固定資産減価償却率"/>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677" name="n_4aveValue【児童館】&#10;有形固定資産減価償却率"/>
        <xdr:cNvSpPr txBox="1"/>
      </xdr:nvSpPr>
      <xdr:spPr>
        <a:xfrm>
          <a:off x="12611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98896</xdr:rowOff>
    </xdr:from>
    <xdr:ext cx="405111" cy="259045"/>
    <xdr:sp macro="" textlink="">
      <xdr:nvSpPr>
        <xdr:cNvPr id="678" name="n_1mainValue【児童館】&#10;有形固定資産減価償却率"/>
        <xdr:cNvSpPr txBox="1"/>
      </xdr:nvSpPr>
      <xdr:spPr>
        <a:xfrm>
          <a:off x="152660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62972</xdr:rowOff>
    </xdr:from>
    <xdr:ext cx="405111" cy="259045"/>
    <xdr:sp macro="" textlink="">
      <xdr:nvSpPr>
        <xdr:cNvPr id="679" name="n_2mainValue【児童館】&#10;有形固定資産減価償却率"/>
        <xdr:cNvSpPr txBox="1"/>
      </xdr:nvSpPr>
      <xdr:spPr>
        <a:xfrm>
          <a:off x="143897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23784</xdr:rowOff>
    </xdr:from>
    <xdr:ext cx="405111" cy="259045"/>
    <xdr:sp macro="" textlink="">
      <xdr:nvSpPr>
        <xdr:cNvPr id="680" name="n_3mainValue【児童館】&#10;有形固定資産減価償却率"/>
        <xdr:cNvSpPr txBox="1"/>
      </xdr:nvSpPr>
      <xdr:spPr>
        <a:xfrm>
          <a:off x="135007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157678</xdr:rowOff>
    </xdr:from>
    <xdr:ext cx="405111" cy="259045"/>
    <xdr:sp macro="" textlink="">
      <xdr:nvSpPr>
        <xdr:cNvPr id="681" name="n_4mainValue【児童館】&#10;有形固定資産減価償却率"/>
        <xdr:cNvSpPr txBox="1"/>
      </xdr:nvSpPr>
      <xdr:spPr>
        <a:xfrm>
          <a:off x="12611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10"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21" name="楕円 720"/>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722" name="【児童館】&#10;一人当たり面積該当値テキスト"/>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723" name="楕円 722"/>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724" name="直線コネクタ 723"/>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725" name="楕円 724"/>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19050</xdr:rowOff>
    </xdr:to>
    <xdr:cxnSp macro="">
      <xdr:nvCxnSpPr>
        <xdr:cNvPr id="726" name="直線コネクタ 725"/>
        <xdr:cNvCxnSpPr/>
      </xdr:nvCxnSpPr>
      <xdr:spPr>
        <a:xfrm>
          <a:off x="20434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152400</xdr:rowOff>
    </xdr:from>
    <xdr:to>
      <xdr:col>102</xdr:col>
      <xdr:colOff>165100</xdr:colOff>
      <xdr:row>83</xdr:row>
      <xdr:rowOff>82550</xdr:rowOff>
    </xdr:to>
    <xdr:sp macro="" textlink="">
      <xdr:nvSpPr>
        <xdr:cNvPr id="727" name="楕円 726"/>
        <xdr:cNvSpPr/>
      </xdr:nvSpPr>
      <xdr:spPr>
        <a:xfrm>
          <a:off x="19494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31750</xdr:rowOff>
    </xdr:to>
    <xdr:cxnSp macro="">
      <xdr:nvCxnSpPr>
        <xdr:cNvPr id="728" name="直線コネクタ 727"/>
        <xdr:cNvCxnSpPr/>
      </xdr:nvCxnSpPr>
      <xdr:spPr>
        <a:xfrm flipV="1">
          <a:off x="19545300" y="1424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152400</xdr:rowOff>
    </xdr:from>
    <xdr:to>
      <xdr:col>98</xdr:col>
      <xdr:colOff>38100</xdr:colOff>
      <xdr:row>83</xdr:row>
      <xdr:rowOff>82550</xdr:rowOff>
    </xdr:to>
    <xdr:sp macro="" textlink="">
      <xdr:nvSpPr>
        <xdr:cNvPr id="729" name="楕円 728"/>
        <xdr:cNvSpPr/>
      </xdr:nvSpPr>
      <xdr:spPr>
        <a:xfrm>
          <a:off x="18605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31750</xdr:rowOff>
    </xdr:from>
    <xdr:to>
      <xdr:col>102</xdr:col>
      <xdr:colOff>114300</xdr:colOff>
      <xdr:row>83</xdr:row>
      <xdr:rowOff>31750</xdr:rowOff>
    </xdr:to>
    <xdr:cxnSp macro="">
      <xdr:nvCxnSpPr>
        <xdr:cNvPr id="730" name="直線コネクタ 729"/>
        <xdr:cNvCxnSpPr/>
      </xdr:nvCxnSpPr>
      <xdr:spPr>
        <a:xfrm>
          <a:off x="18656300" y="1426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1"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2"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733" name="n_3aveValue【児童館】&#10;一人当たり面積"/>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734" name="n_4aveValue【児童館】&#10;一人当たり面積"/>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735" name="n_1main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36" name="n_2main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99077</xdr:rowOff>
    </xdr:from>
    <xdr:ext cx="469744" cy="259045"/>
    <xdr:sp macro="" textlink="">
      <xdr:nvSpPr>
        <xdr:cNvPr id="737" name="n_3mainValue【児童館】&#10;一人当たり面積"/>
        <xdr:cNvSpPr txBox="1"/>
      </xdr:nvSpPr>
      <xdr:spPr>
        <a:xfrm>
          <a:off x="19310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99077</xdr:rowOff>
    </xdr:from>
    <xdr:ext cx="469744" cy="259045"/>
    <xdr:sp macro="" textlink="">
      <xdr:nvSpPr>
        <xdr:cNvPr id="738" name="n_4mainValue【児童館】&#10;一人当たり面積"/>
        <xdr:cNvSpPr txBox="1"/>
      </xdr:nvSpPr>
      <xdr:spPr>
        <a:xfrm>
          <a:off x="18421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769"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80" name="楕円 779"/>
        <xdr:cNvSpPr/>
      </xdr:nvSpPr>
      <xdr:spPr>
        <a:xfrm>
          <a:off x="162687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144253</xdr:rowOff>
    </xdr:from>
    <xdr:ext cx="405111" cy="259045"/>
    <xdr:sp macro="" textlink="">
      <xdr:nvSpPr>
        <xdr:cNvPr id="781" name="【公民館】&#10;有形固定資産減価償却率該当値テキスト"/>
        <xdr:cNvSpPr txBox="1"/>
      </xdr:nvSpPr>
      <xdr:spPr>
        <a:xfrm>
          <a:off x="16357600"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133169</xdr:rowOff>
    </xdr:from>
    <xdr:to>
      <xdr:col>81</xdr:col>
      <xdr:colOff>101600</xdr:colOff>
      <xdr:row>106</xdr:row>
      <xdr:rowOff>63319</xdr:rowOff>
    </xdr:to>
    <xdr:sp macro="" textlink="">
      <xdr:nvSpPr>
        <xdr:cNvPr id="782" name="楕円 781"/>
        <xdr:cNvSpPr/>
      </xdr:nvSpPr>
      <xdr:spPr>
        <a:xfrm>
          <a:off x="15430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12519</xdr:rowOff>
    </xdr:from>
    <xdr:to>
      <xdr:col>85</xdr:col>
      <xdr:colOff>127000</xdr:colOff>
      <xdr:row>106</xdr:row>
      <xdr:rowOff>45176</xdr:rowOff>
    </xdr:to>
    <xdr:cxnSp macro="">
      <xdr:nvCxnSpPr>
        <xdr:cNvPr id="783" name="直線コネクタ 782"/>
        <xdr:cNvCxnSpPr/>
      </xdr:nvCxnSpPr>
      <xdr:spPr>
        <a:xfrm>
          <a:off x="15481300" y="181862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784" name="楕円 783"/>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156211</xdr:rowOff>
    </xdr:from>
    <xdr:to>
      <xdr:col>81</xdr:col>
      <xdr:colOff>50800</xdr:colOff>
      <xdr:row>106</xdr:row>
      <xdr:rowOff>12519</xdr:rowOff>
    </xdr:to>
    <xdr:cxnSp macro="">
      <xdr:nvCxnSpPr>
        <xdr:cNvPr id="785" name="直線コネクタ 784"/>
        <xdr:cNvCxnSpPr/>
      </xdr:nvCxnSpPr>
      <xdr:spPr>
        <a:xfrm>
          <a:off x="14592300" y="1815846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74386</xdr:rowOff>
    </xdr:from>
    <xdr:to>
      <xdr:col>72</xdr:col>
      <xdr:colOff>38100</xdr:colOff>
      <xdr:row>106</xdr:row>
      <xdr:rowOff>4536</xdr:rowOff>
    </xdr:to>
    <xdr:sp macro="" textlink="">
      <xdr:nvSpPr>
        <xdr:cNvPr id="786" name="楕円 785"/>
        <xdr:cNvSpPr/>
      </xdr:nvSpPr>
      <xdr:spPr>
        <a:xfrm>
          <a:off x="13652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125186</xdr:rowOff>
    </xdr:from>
    <xdr:to>
      <xdr:col>76</xdr:col>
      <xdr:colOff>114300</xdr:colOff>
      <xdr:row>105</xdr:row>
      <xdr:rowOff>156211</xdr:rowOff>
    </xdr:to>
    <xdr:cxnSp macro="">
      <xdr:nvCxnSpPr>
        <xdr:cNvPr id="787" name="直線コネクタ 786"/>
        <xdr:cNvCxnSpPr/>
      </xdr:nvCxnSpPr>
      <xdr:spPr>
        <a:xfrm>
          <a:off x="13703300" y="1812743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44994</xdr:rowOff>
    </xdr:from>
    <xdr:to>
      <xdr:col>67</xdr:col>
      <xdr:colOff>101600</xdr:colOff>
      <xdr:row>105</xdr:row>
      <xdr:rowOff>146594</xdr:rowOff>
    </xdr:to>
    <xdr:sp macro="" textlink="">
      <xdr:nvSpPr>
        <xdr:cNvPr id="788" name="楕円 787"/>
        <xdr:cNvSpPr/>
      </xdr:nvSpPr>
      <xdr:spPr>
        <a:xfrm>
          <a:off x="12763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95794</xdr:rowOff>
    </xdr:from>
    <xdr:to>
      <xdr:col>71</xdr:col>
      <xdr:colOff>177800</xdr:colOff>
      <xdr:row>105</xdr:row>
      <xdr:rowOff>125186</xdr:rowOff>
    </xdr:to>
    <xdr:cxnSp macro="">
      <xdr:nvCxnSpPr>
        <xdr:cNvPr id="789" name="直線コネクタ 788"/>
        <xdr:cNvCxnSpPr/>
      </xdr:nvCxnSpPr>
      <xdr:spPr>
        <a:xfrm>
          <a:off x="12814300" y="180980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790"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791"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792"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93" name="n_4aveValue【公民館】&#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54446</xdr:rowOff>
    </xdr:from>
    <xdr:ext cx="405111" cy="259045"/>
    <xdr:sp macro="" textlink="">
      <xdr:nvSpPr>
        <xdr:cNvPr id="794" name="n_1mainValue【公民館】&#10;有形固定資産減価償却率"/>
        <xdr:cNvSpPr txBox="1"/>
      </xdr:nvSpPr>
      <xdr:spPr>
        <a:xfrm>
          <a:off x="15266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795" name="n_2mainValue【公民館】&#10;有形固定資産減価償却率"/>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167113</xdr:rowOff>
    </xdr:from>
    <xdr:ext cx="405111" cy="259045"/>
    <xdr:sp macro="" textlink="">
      <xdr:nvSpPr>
        <xdr:cNvPr id="796" name="n_3mainValue【公民館】&#10;有形固定資産減価償却率"/>
        <xdr:cNvSpPr txBox="1"/>
      </xdr:nvSpPr>
      <xdr:spPr>
        <a:xfrm>
          <a:off x="13500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163121</xdr:rowOff>
    </xdr:from>
    <xdr:ext cx="405111" cy="259045"/>
    <xdr:sp macro="" textlink="">
      <xdr:nvSpPr>
        <xdr:cNvPr id="797" name="n_4mainValue【公民館】&#10;有形固定資産減価償却率"/>
        <xdr:cNvSpPr txBox="1"/>
      </xdr:nvSpPr>
      <xdr:spPr>
        <a:xfrm>
          <a:off x="12611744" y="1782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828"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134801</xdr:rowOff>
    </xdr:from>
    <xdr:to>
      <xdr:col>116</xdr:col>
      <xdr:colOff>114300</xdr:colOff>
      <xdr:row>108</xdr:row>
      <xdr:rowOff>64951</xdr:rowOff>
    </xdr:to>
    <xdr:sp macro="" textlink="">
      <xdr:nvSpPr>
        <xdr:cNvPr id="839" name="楕円 838"/>
        <xdr:cNvSpPr/>
      </xdr:nvSpPr>
      <xdr:spPr>
        <a:xfrm>
          <a:off x="22110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113228</xdr:rowOff>
    </xdr:from>
    <xdr:ext cx="469744" cy="259045"/>
    <xdr:sp macro="" textlink="">
      <xdr:nvSpPr>
        <xdr:cNvPr id="840" name="【公民館】&#10;一人当たり面積該当値テキスト"/>
        <xdr:cNvSpPr txBox="1"/>
      </xdr:nvSpPr>
      <xdr:spPr>
        <a:xfrm>
          <a:off x="22199600"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134801</xdr:rowOff>
    </xdr:from>
    <xdr:to>
      <xdr:col>112</xdr:col>
      <xdr:colOff>38100</xdr:colOff>
      <xdr:row>108</xdr:row>
      <xdr:rowOff>64951</xdr:rowOff>
    </xdr:to>
    <xdr:sp macro="" textlink="">
      <xdr:nvSpPr>
        <xdr:cNvPr id="841" name="楕円 840"/>
        <xdr:cNvSpPr/>
      </xdr:nvSpPr>
      <xdr:spPr>
        <a:xfrm>
          <a:off x="2127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xdr:rowOff>
    </xdr:from>
    <xdr:to>
      <xdr:col>116</xdr:col>
      <xdr:colOff>63500</xdr:colOff>
      <xdr:row>108</xdr:row>
      <xdr:rowOff>14151</xdr:rowOff>
    </xdr:to>
    <xdr:cxnSp macro="">
      <xdr:nvCxnSpPr>
        <xdr:cNvPr id="842" name="直線コネクタ 841"/>
        <xdr:cNvCxnSpPr/>
      </xdr:nvCxnSpPr>
      <xdr:spPr>
        <a:xfrm>
          <a:off x="21323300" y="185307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141332</xdr:rowOff>
    </xdr:from>
    <xdr:to>
      <xdr:col>107</xdr:col>
      <xdr:colOff>101600</xdr:colOff>
      <xdr:row>108</xdr:row>
      <xdr:rowOff>71482</xdr:rowOff>
    </xdr:to>
    <xdr:sp macro="" textlink="">
      <xdr:nvSpPr>
        <xdr:cNvPr id="843" name="楕円 842"/>
        <xdr:cNvSpPr/>
      </xdr:nvSpPr>
      <xdr:spPr>
        <a:xfrm>
          <a:off x="2038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xdr:rowOff>
    </xdr:from>
    <xdr:to>
      <xdr:col>111</xdr:col>
      <xdr:colOff>177800</xdr:colOff>
      <xdr:row>108</xdr:row>
      <xdr:rowOff>20682</xdr:rowOff>
    </xdr:to>
    <xdr:cxnSp macro="">
      <xdr:nvCxnSpPr>
        <xdr:cNvPr id="844" name="直線コネクタ 843"/>
        <xdr:cNvCxnSpPr/>
      </xdr:nvCxnSpPr>
      <xdr:spPr>
        <a:xfrm flipV="1">
          <a:off x="20434300" y="185307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141332</xdr:rowOff>
    </xdr:from>
    <xdr:to>
      <xdr:col>102</xdr:col>
      <xdr:colOff>165100</xdr:colOff>
      <xdr:row>108</xdr:row>
      <xdr:rowOff>71482</xdr:rowOff>
    </xdr:to>
    <xdr:sp macro="" textlink="">
      <xdr:nvSpPr>
        <xdr:cNvPr id="845" name="楕円 844"/>
        <xdr:cNvSpPr/>
      </xdr:nvSpPr>
      <xdr:spPr>
        <a:xfrm>
          <a:off x="19494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20682</xdr:rowOff>
    </xdr:from>
    <xdr:to>
      <xdr:col>107</xdr:col>
      <xdr:colOff>50800</xdr:colOff>
      <xdr:row>108</xdr:row>
      <xdr:rowOff>20682</xdr:rowOff>
    </xdr:to>
    <xdr:cxnSp macro="">
      <xdr:nvCxnSpPr>
        <xdr:cNvPr id="846" name="直線コネクタ 845"/>
        <xdr:cNvCxnSpPr/>
      </xdr:nvCxnSpPr>
      <xdr:spPr>
        <a:xfrm>
          <a:off x="19545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141332</xdr:rowOff>
    </xdr:from>
    <xdr:to>
      <xdr:col>98</xdr:col>
      <xdr:colOff>38100</xdr:colOff>
      <xdr:row>108</xdr:row>
      <xdr:rowOff>71482</xdr:rowOff>
    </xdr:to>
    <xdr:sp macro="" textlink="">
      <xdr:nvSpPr>
        <xdr:cNvPr id="847" name="楕円 846"/>
        <xdr:cNvSpPr/>
      </xdr:nvSpPr>
      <xdr:spPr>
        <a:xfrm>
          <a:off x="18605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20682</xdr:rowOff>
    </xdr:from>
    <xdr:to>
      <xdr:col>102</xdr:col>
      <xdr:colOff>114300</xdr:colOff>
      <xdr:row>108</xdr:row>
      <xdr:rowOff>20682</xdr:rowOff>
    </xdr:to>
    <xdr:cxnSp macro="">
      <xdr:nvCxnSpPr>
        <xdr:cNvPr id="848" name="直線コネクタ 847"/>
        <xdr:cNvCxnSpPr/>
      </xdr:nvCxnSpPr>
      <xdr:spPr>
        <a:xfrm>
          <a:off x="18656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849" name="n_1ave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850" name="n_2aveValue【公民館】&#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1"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852"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56078</xdr:rowOff>
    </xdr:from>
    <xdr:ext cx="469744" cy="259045"/>
    <xdr:sp macro="" textlink="">
      <xdr:nvSpPr>
        <xdr:cNvPr id="853" name="n_1mainValue【公民館】&#10;一人当たり面積"/>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62609</xdr:rowOff>
    </xdr:from>
    <xdr:ext cx="469744" cy="259045"/>
    <xdr:sp macro="" textlink="">
      <xdr:nvSpPr>
        <xdr:cNvPr id="854" name="n_2mainValue【公民館】&#10;一人当たり面積"/>
        <xdr:cNvSpPr txBox="1"/>
      </xdr:nvSpPr>
      <xdr:spPr>
        <a:xfrm>
          <a:off x="20199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62609</xdr:rowOff>
    </xdr:from>
    <xdr:ext cx="469744" cy="259045"/>
    <xdr:sp macro="" textlink="">
      <xdr:nvSpPr>
        <xdr:cNvPr id="855" name="n_3mainValue【公民館】&#10;一人当たり面積"/>
        <xdr:cNvSpPr txBox="1"/>
      </xdr:nvSpPr>
      <xdr:spPr>
        <a:xfrm>
          <a:off x="19310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62609</xdr:rowOff>
    </xdr:from>
    <xdr:ext cx="469744" cy="259045"/>
    <xdr:sp macro="" textlink="">
      <xdr:nvSpPr>
        <xdr:cNvPr id="856" name="n_4mainValue【公民館】&#10;一人当たり面積"/>
        <xdr:cNvSpPr txBox="1"/>
      </xdr:nvSpPr>
      <xdr:spPr>
        <a:xfrm>
          <a:off x="18421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類似団体と比較して、学校施設の有形固定資産減価償却率が高くなっている。学校施設においては、</a:t>
          </a:r>
          <a:r>
            <a:rPr kumimoji="1" lang="en-US" altLang="ja-JP" sz="1400">
              <a:solidFill>
                <a:schemeClr val="dk1"/>
              </a:solidFill>
              <a:effectLst/>
              <a:latin typeface="+mn-lt"/>
              <a:ea typeface="+mn-ea"/>
              <a:cs typeface="+mn-cs"/>
            </a:rPr>
            <a:t>1970</a:t>
          </a:r>
          <a:r>
            <a:rPr kumimoji="1" lang="ja-JP" altLang="ja-JP" sz="1400">
              <a:solidFill>
                <a:schemeClr val="dk1"/>
              </a:solidFill>
              <a:effectLst/>
              <a:latin typeface="+mn-lt"/>
              <a:ea typeface="+mn-ea"/>
              <a:cs typeface="+mn-cs"/>
            </a:rPr>
            <a:t>年代から</a:t>
          </a:r>
          <a:r>
            <a:rPr kumimoji="1" lang="en-US" altLang="ja-JP" sz="1400">
              <a:solidFill>
                <a:schemeClr val="dk1"/>
              </a:solidFill>
              <a:effectLst/>
              <a:latin typeface="+mn-lt"/>
              <a:ea typeface="+mn-ea"/>
              <a:cs typeface="+mn-cs"/>
            </a:rPr>
            <a:t>1990</a:t>
          </a:r>
          <a:r>
            <a:rPr kumimoji="1" lang="ja-JP" altLang="ja-JP" sz="1400">
              <a:solidFill>
                <a:schemeClr val="dk1"/>
              </a:solidFill>
              <a:effectLst/>
              <a:latin typeface="+mn-lt"/>
              <a:ea typeface="+mn-ea"/>
              <a:cs typeface="+mn-cs"/>
            </a:rPr>
            <a:t>年代に整備された建築物が多く、令和元年度に策定された個別計画に基づいて老朽化対策に取り組んでいる。</a:t>
          </a:r>
          <a:endParaRPr lang="ja-JP" altLang="ja-JP" sz="1800">
            <a:effectLst/>
          </a:endParaRPr>
        </a:p>
        <a:p>
          <a:r>
            <a:rPr kumimoji="1" lang="ja-JP" altLang="ja-JP" sz="1400">
              <a:solidFill>
                <a:schemeClr val="dk1"/>
              </a:solidFill>
              <a:effectLst/>
              <a:latin typeface="+mn-lt"/>
              <a:ea typeface="+mn-ea"/>
              <a:cs typeface="+mn-cs"/>
            </a:rPr>
            <a:t>　道路の一人当たりの延長や公民館の一人当たりの面積が少ない値となっているのは、本町の面積が</a:t>
          </a:r>
          <a:r>
            <a:rPr kumimoji="1" lang="en-US" altLang="ja-JP" sz="1400">
              <a:solidFill>
                <a:schemeClr val="dk1"/>
              </a:solidFill>
              <a:effectLst/>
              <a:latin typeface="+mn-lt"/>
              <a:ea typeface="+mn-ea"/>
              <a:cs typeface="+mn-cs"/>
            </a:rPr>
            <a:t>20.94</a:t>
          </a:r>
          <a:r>
            <a:rPr kumimoji="1" lang="ja-JP" altLang="ja-JP" sz="1400">
              <a:solidFill>
                <a:schemeClr val="dk1"/>
              </a:solidFill>
              <a:effectLst/>
              <a:latin typeface="+mn-lt"/>
              <a:ea typeface="+mn-ea"/>
              <a:cs typeface="+mn-cs"/>
            </a:rPr>
            <a:t>㎢とコンパクトな行政域であることを生かして施設配備を行ってきたことなどによるが、今後も現状を踏まえながら効率的な維持管理を行う。</a:t>
          </a:r>
          <a:endParaRPr lang="ja-JP" altLang="ja-JP" sz="18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29,566
29,363
20.94
17,486,693
16,864,785
251,128
6,155,926
11,255,528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62956</xdr:rowOff>
    </xdr:from>
    <xdr:to>
      <xdr:col>24</xdr:col>
      <xdr:colOff>114300</xdr:colOff>
      <xdr:row>39</xdr:row>
      <xdr:rowOff>164556</xdr:rowOff>
    </xdr:to>
    <xdr:sp macro="" textlink="">
      <xdr:nvSpPr>
        <xdr:cNvPr id="74" name="楕円 73"/>
        <xdr:cNvSpPr/>
      </xdr:nvSpPr>
      <xdr:spPr>
        <a:xfrm>
          <a:off x="45847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41383</xdr:rowOff>
    </xdr:from>
    <xdr:ext cx="405111" cy="259045"/>
    <xdr:sp macro="" textlink="">
      <xdr:nvSpPr>
        <xdr:cNvPr id="75" name="【図書館】&#10;有形固定資産減価償却率該当値テキスト"/>
        <xdr:cNvSpPr txBox="1"/>
      </xdr:nvSpPr>
      <xdr:spPr>
        <a:xfrm>
          <a:off x="4673600"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30299</xdr:rowOff>
    </xdr:from>
    <xdr:to>
      <xdr:col>20</xdr:col>
      <xdr:colOff>38100</xdr:colOff>
      <xdr:row>39</xdr:row>
      <xdr:rowOff>131899</xdr:rowOff>
    </xdr:to>
    <xdr:sp macro="" textlink="">
      <xdr:nvSpPr>
        <xdr:cNvPr id="76" name="楕円 75"/>
        <xdr:cNvSpPr/>
      </xdr:nvSpPr>
      <xdr:spPr>
        <a:xfrm>
          <a:off x="3746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81099</xdr:rowOff>
    </xdr:from>
    <xdr:to>
      <xdr:col>24</xdr:col>
      <xdr:colOff>63500</xdr:colOff>
      <xdr:row>39</xdr:row>
      <xdr:rowOff>113756</xdr:rowOff>
    </xdr:to>
    <xdr:cxnSp macro="">
      <xdr:nvCxnSpPr>
        <xdr:cNvPr id="77" name="直線コネクタ 76"/>
        <xdr:cNvCxnSpPr/>
      </xdr:nvCxnSpPr>
      <xdr:spPr>
        <a:xfrm>
          <a:off x="3797300" y="67676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170724</xdr:rowOff>
    </xdr:from>
    <xdr:to>
      <xdr:col>15</xdr:col>
      <xdr:colOff>101600</xdr:colOff>
      <xdr:row>39</xdr:row>
      <xdr:rowOff>100874</xdr:rowOff>
    </xdr:to>
    <xdr:sp macro="" textlink="">
      <xdr:nvSpPr>
        <xdr:cNvPr id="78" name="楕円 77"/>
        <xdr:cNvSpPr/>
      </xdr:nvSpPr>
      <xdr:spPr>
        <a:xfrm>
          <a:off x="2857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50074</xdr:rowOff>
    </xdr:from>
    <xdr:to>
      <xdr:col>19</xdr:col>
      <xdr:colOff>177800</xdr:colOff>
      <xdr:row>39</xdr:row>
      <xdr:rowOff>81099</xdr:rowOff>
    </xdr:to>
    <xdr:cxnSp macro="">
      <xdr:nvCxnSpPr>
        <xdr:cNvPr id="79" name="直線コネクタ 78"/>
        <xdr:cNvCxnSpPr/>
      </xdr:nvCxnSpPr>
      <xdr:spPr>
        <a:xfrm>
          <a:off x="2908300" y="67366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138067</xdr:rowOff>
    </xdr:from>
    <xdr:to>
      <xdr:col>10</xdr:col>
      <xdr:colOff>165100</xdr:colOff>
      <xdr:row>39</xdr:row>
      <xdr:rowOff>68217</xdr:rowOff>
    </xdr:to>
    <xdr:sp macro="" textlink="">
      <xdr:nvSpPr>
        <xdr:cNvPr id="80" name="楕円 79"/>
        <xdr:cNvSpPr/>
      </xdr:nvSpPr>
      <xdr:spPr>
        <a:xfrm>
          <a:off x="1968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17417</xdr:rowOff>
    </xdr:from>
    <xdr:to>
      <xdr:col>15</xdr:col>
      <xdr:colOff>50800</xdr:colOff>
      <xdr:row>39</xdr:row>
      <xdr:rowOff>50074</xdr:rowOff>
    </xdr:to>
    <xdr:cxnSp macro="">
      <xdr:nvCxnSpPr>
        <xdr:cNvPr id="81" name="直線コネクタ 80"/>
        <xdr:cNvCxnSpPr/>
      </xdr:nvCxnSpPr>
      <xdr:spPr>
        <a:xfrm>
          <a:off x="2019300" y="67039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105410</xdr:rowOff>
    </xdr:from>
    <xdr:to>
      <xdr:col>6</xdr:col>
      <xdr:colOff>38100</xdr:colOff>
      <xdr:row>39</xdr:row>
      <xdr:rowOff>35560</xdr:rowOff>
    </xdr:to>
    <xdr:sp macro="" textlink="">
      <xdr:nvSpPr>
        <xdr:cNvPr id="82" name="楕円 81"/>
        <xdr:cNvSpPr/>
      </xdr:nvSpPr>
      <xdr:spPr>
        <a:xfrm>
          <a:off x="1079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156210</xdr:rowOff>
    </xdr:from>
    <xdr:to>
      <xdr:col>10</xdr:col>
      <xdr:colOff>114300</xdr:colOff>
      <xdr:row>39</xdr:row>
      <xdr:rowOff>17417</xdr:rowOff>
    </xdr:to>
    <xdr:cxnSp macro="">
      <xdr:nvCxnSpPr>
        <xdr:cNvPr id="83" name="直線コネクタ 82"/>
        <xdr:cNvCxnSpPr/>
      </xdr:nvCxnSpPr>
      <xdr:spPr>
        <a:xfrm>
          <a:off x="1130300" y="66713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123026</xdr:rowOff>
    </xdr:from>
    <xdr:ext cx="405111" cy="259045"/>
    <xdr:sp macro="" textlink="">
      <xdr:nvSpPr>
        <xdr:cNvPr id="88" name="n_1mainValue【図書館】&#10;有形固定資産減価償却率"/>
        <xdr:cNvSpPr txBox="1"/>
      </xdr:nvSpPr>
      <xdr:spPr>
        <a:xfrm>
          <a:off x="35820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92001</xdr:rowOff>
    </xdr:from>
    <xdr:ext cx="405111" cy="259045"/>
    <xdr:sp macro="" textlink="">
      <xdr:nvSpPr>
        <xdr:cNvPr id="89" name="n_2mainValue【図書館】&#10;有形固定資産減価償却率"/>
        <xdr:cNvSpPr txBox="1"/>
      </xdr:nvSpPr>
      <xdr:spPr>
        <a:xfrm>
          <a:off x="2705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59344</xdr:rowOff>
    </xdr:from>
    <xdr:ext cx="405111" cy="259045"/>
    <xdr:sp macro="" textlink="">
      <xdr:nvSpPr>
        <xdr:cNvPr id="90" name="n_3mainValue【図書館】&#10;有形固定資産減価償却率"/>
        <xdr:cNvSpPr txBox="1"/>
      </xdr:nvSpPr>
      <xdr:spPr>
        <a:xfrm>
          <a:off x="1816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91" name="n_4mainValue【図書館】&#10;有形固定資産減価償却率"/>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31" name="楕円 130"/>
        <xdr:cNvSpPr/>
      </xdr:nvSpPr>
      <xdr:spPr>
        <a:xfrm>
          <a:off x="10426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121937</xdr:rowOff>
    </xdr:from>
    <xdr:ext cx="469744" cy="259045"/>
    <xdr:sp macro="" textlink="">
      <xdr:nvSpPr>
        <xdr:cNvPr id="132" name="【図書館】&#10;一人当たり面積該当値テキスト"/>
        <xdr:cNvSpPr txBox="1"/>
      </xdr:nvSpPr>
      <xdr:spPr>
        <a:xfrm>
          <a:off x="10515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147320</xdr:rowOff>
    </xdr:from>
    <xdr:to>
      <xdr:col>50</xdr:col>
      <xdr:colOff>165100</xdr:colOff>
      <xdr:row>41</xdr:row>
      <xdr:rowOff>77470</xdr:rowOff>
    </xdr:to>
    <xdr:sp macro="" textlink="">
      <xdr:nvSpPr>
        <xdr:cNvPr id="133" name="楕円 132"/>
        <xdr:cNvSpPr/>
      </xdr:nvSpPr>
      <xdr:spPr>
        <a:xfrm>
          <a:off x="9588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22860</xdr:rowOff>
    </xdr:from>
    <xdr:to>
      <xdr:col>55</xdr:col>
      <xdr:colOff>0</xdr:colOff>
      <xdr:row>41</xdr:row>
      <xdr:rowOff>26670</xdr:rowOff>
    </xdr:to>
    <xdr:cxnSp macro="">
      <xdr:nvCxnSpPr>
        <xdr:cNvPr id="134" name="直線コネクタ 133"/>
        <xdr:cNvCxnSpPr/>
      </xdr:nvCxnSpPr>
      <xdr:spPr>
        <a:xfrm flipV="1">
          <a:off x="9639300" y="7052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147320</xdr:rowOff>
    </xdr:from>
    <xdr:to>
      <xdr:col>46</xdr:col>
      <xdr:colOff>38100</xdr:colOff>
      <xdr:row>41</xdr:row>
      <xdr:rowOff>77470</xdr:rowOff>
    </xdr:to>
    <xdr:sp macro="" textlink="">
      <xdr:nvSpPr>
        <xdr:cNvPr id="135" name="楕円 134"/>
        <xdr:cNvSpPr/>
      </xdr:nvSpPr>
      <xdr:spPr>
        <a:xfrm>
          <a:off x="8699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26670</xdr:rowOff>
    </xdr:from>
    <xdr:to>
      <xdr:col>50</xdr:col>
      <xdr:colOff>114300</xdr:colOff>
      <xdr:row>41</xdr:row>
      <xdr:rowOff>26670</xdr:rowOff>
    </xdr:to>
    <xdr:cxnSp macro="">
      <xdr:nvCxnSpPr>
        <xdr:cNvPr id="136" name="直線コネクタ 135"/>
        <xdr:cNvCxnSpPr/>
      </xdr:nvCxnSpPr>
      <xdr:spPr>
        <a:xfrm>
          <a:off x="8750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147320</xdr:rowOff>
    </xdr:from>
    <xdr:to>
      <xdr:col>41</xdr:col>
      <xdr:colOff>101600</xdr:colOff>
      <xdr:row>41</xdr:row>
      <xdr:rowOff>77470</xdr:rowOff>
    </xdr:to>
    <xdr:sp macro="" textlink="">
      <xdr:nvSpPr>
        <xdr:cNvPr id="137" name="楕円 136"/>
        <xdr:cNvSpPr/>
      </xdr:nvSpPr>
      <xdr:spPr>
        <a:xfrm>
          <a:off x="7810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26670</xdr:rowOff>
    </xdr:from>
    <xdr:to>
      <xdr:col>45</xdr:col>
      <xdr:colOff>177800</xdr:colOff>
      <xdr:row>41</xdr:row>
      <xdr:rowOff>26670</xdr:rowOff>
    </xdr:to>
    <xdr:cxnSp macro="">
      <xdr:nvCxnSpPr>
        <xdr:cNvPr id="138" name="直線コネクタ 137"/>
        <xdr:cNvCxnSpPr/>
      </xdr:nvCxnSpPr>
      <xdr:spPr>
        <a:xfrm>
          <a:off x="7861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147320</xdr:rowOff>
    </xdr:from>
    <xdr:to>
      <xdr:col>36</xdr:col>
      <xdr:colOff>165100</xdr:colOff>
      <xdr:row>41</xdr:row>
      <xdr:rowOff>77470</xdr:rowOff>
    </xdr:to>
    <xdr:sp macro="" textlink="">
      <xdr:nvSpPr>
        <xdr:cNvPr id="139" name="楕円 138"/>
        <xdr:cNvSpPr/>
      </xdr:nvSpPr>
      <xdr:spPr>
        <a:xfrm>
          <a:off x="6921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26670</xdr:rowOff>
    </xdr:from>
    <xdr:to>
      <xdr:col>41</xdr:col>
      <xdr:colOff>50800</xdr:colOff>
      <xdr:row>41</xdr:row>
      <xdr:rowOff>26670</xdr:rowOff>
    </xdr:to>
    <xdr:cxnSp macro="">
      <xdr:nvCxnSpPr>
        <xdr:cNvPr id="140" name="直線コネクタ 139"/>
        <xdr:cNvCxnSpPr/>
      </xdr:nvCxnSpPr>
      <xdr:spPr>
        <a:xfrm>
          <a:off x="6972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68597</xdr:rowOff>
    </xdr:from>
    <xdr:ext cx="469744" cy="259045"/>
    <xdr:sp macro="" textlink="">
      <xdr:nvSpPr>
        <xdr:cNvPr id="145" name="n_1mainValue【図書館】&#10;一人当たり面積"/>
        <xdr:cNvSpPr txBox="1"/>
      </xdr:nvSpPr>
      <xdr:spPr>
        <a:xfrm>
          <a:off x="9391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68597</xdr:rowOff>
    </xdr:from>
    <xdr:ext cx="469744" cy="259045"/>
    <xdr:sp macro="" textlink="">
      <xdr:nvSpPr>
        <xdr:cNvPr id="146" name="n_2mainValue【図書館】&#10;一人当たり面積"/>
        <xdr:cNvSpPr txBox="1"/>
      </xdr:nvSpPr>
      <xdr:spPr>
        <a:xfrm>
          <a:off x="8515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68597</xdr:rowOff>
    </xdr:from>
    <xdr:ext cx="469744" cy="259045"/>
    <xdr:sp macro="" textlink="">
      <xdr:nvSpPr>
        <xdr:cNvPr id="147" name="n_3mainValue【図書館】&#10;一人当たり面積"/>
        <xdr:cNvSpPr txBox="1"/>
      </xdr:nvSpPr>
      <xdr:spPr>
        <a:xfrm>
          <a:off x="7626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68597</xdr:rowOff>
    </xdr:from>
    <xdr:ext cx="469744" cy="259045"/>
    <xdr:sp macro="" textlink="">
      <xdr:nvSpPr>
        <xdr:cNvPr id="148" name="n_4mainValue【図書館】&#10;一人当たり面積"/>
        <xdr:cNvSpPr txBox="1"/>
      </xdr:nvSpPr>
      <xdr:spPr>
        <a:xfrm>
          <a:off x="6737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3084</xdr:rowOff>
    </xdr:from>
    <xdr:to>
      <xdr:col>24</xdr:col>
      <xdr:colOff>114300</xdr:colOff>
      <xdr:row>62</xdr:row>
      <xdr:rowOff>104684</xdr:rowOff>
    </xdr:to>
    <xdr:sp macro="" textlink="">
      <xdr:nvSpPr>
        <xdr:cNvPr id="190" name="楕円 189"/>
        <xdr:cNvSpPr/>
      </xdr:nvSpPr>
      <xdr:spPr>
        <a:xfrm>
          <a:off x="45847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152961</xdr:rowOff>
    </xdr:from>
    <xdr:ext cx="405111" cy="259045"/>
    <xdr:sp macro="" textlink="">
      <xdr:nvSpPr>
        <xdr:cNvPr id="191" name="【体育館・プール】&#10;有形固定資産減価償却率該当値テキスト"/>
        <xdr:cNvSpPr txBox="1"/>
      </xdr:nvSpPr>
      <xdr:spPr>
        <a:xfrm>
          <a:off x="4673600"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135346</xdr:rowOff>
    </xdr:from>
    <xdr:to>
      <xdr:col>20</xdr:col>
      <xdr:colOff>38100</xdr:colOff>
      <xdr:row>62</xdr:row>
      <xdr:rowOff>65496</xdr:rowOff>
    </xdr:to>
    <xdr:sp macro="" textlink="">
      <xdr:nvSpPr>
        <xdr:cNvPr id="192" name="楕円 191"/>
        <xdr:cNvSpPr/>
      </xdr:nvSpPr>
      <xdr:spPr>
        <a:xfrm>
          <a:off x="3746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14696</xdr:rowOff>
    </xdr:from>
    <xdr:to>
      <xdr:col>24</xdr:col>
      <xdr:colOff>63500</xdr:colOff>
      <xdr:row>62</xdr:row>
      <xdr:rowOff>53884</xdr:rowOff>
    </xdr:to>
    <xdr:cxnSp macro="">
      <xdr:nvCxnSpPr>
        <xdr:cNvPr id="193" name="直線コネクタ 192"/>
        <xdr:cNvCxnSpPr/>
      </xdr:nvCxnSpPr>
      <xdr:spPr>
        <a:xfrm>
          <a:off x="3797300" y="1064459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97790</xdr:rowOff>
    </xdr:from>
    <xdr:to>
      <xdr:col>15</xdr:col>
      <xdr:colOff>101600</xdr:colOff>
      <xdr:row>62</xdr:row>
      <xdr:rowOff>27940</xdr:rowOff>
    </xdr:to>
    <xdr:sp macro="" textlink="">
      <xdr:nvSpPr>
        <xdr:cNvPr id="194" name="楕円 193"/>
        <xdr:cNvSpPr/>
      </xdr:nvSpPr>
      <xdr:spPr>
        <a:xfrm>
          <a:off x="2857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148590</xdr:rowOff>
    </xdr:from>
    <xdr:to>
      <xdr:col>19</xdr:col>
      <xdr:colOff>177800</xdr:colOff>
      <xdr:row>62</xdr:row>
      <xdr:rowOff>14696</xdr:rowOff>
    </xdr:to>
    <xdr:cxnSp macro="">
      <xdr:nvCxnSpPr>
        <xdr:cNvPr id="195" name="直線コネクタ 194"/>
        <xdr:cNvCxnSpPr/>
      </xdr:nvCxnSpPr>
      <xdr:spPr>
        <a:xfrm>
          <a:off x="2908300" y="1060704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92891</xdr:rowOff>
    </xdr:from>
    <xdr:to>
      <xdr:col>10</xdr:col>
      <xdr:colOff>165100</xdr:colOff>
      <xdr:row>61</xdr:row>
      <xdr:rowOff>23041</xdr:rowOff>
    </xdr:to>
    <xdr:sp macro="" textlink="">
      <xdr:nvSpPr>
        <xdr:cNvPr id="196" name="楕円 195"/>
        <xdr:cNvSpPr/>
      </xdr:nvSpPr>
      <xdr:spPr>
        <a:xfrm>
          <a:off x="1968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143691</xdr:rowOff>
    </xdr:from>
    <xdr:to>
      <xdr:col>15</xdr:col>
      <xdr:colOff>50800</xdr:colOff>
      <xdr:row>61</xdr:row>
      <xdr:rowOff>148590</xdr:rowOff>
    </xdr:to>
    <xdr:cxnSp macro="">
      <xdr:nvCxnSpPr>
        <xdr:cNvPr id="197" name="直線コネクタ 196"/>
        <xdr:cNvCxnSpPr/>
      </xdr:nvCxnSpPr>
      <xdr:spPr>
        <a:xfrm>
          <a:off x="2019300" y="10430691"/>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39007</xdr:rowOff>
    </xdr:from>
    <xdr:to>
      <xdr:col>6</xdr:col>
      <xdr:colOff>38100</xdr:colOff>
      <xdr:row>61</xdr:row>
      <xdr:rowOff>140607</xdr:rowOff>
    </xdr:to>
    <xdr:sp macro="" textlink="">
      <xdr:nvSpPr>
        <xdr:cNvPr id="198" name="楕円 197"/>
        <xdr:cNvSpPr/>
      </xdr:nvSpPr>
      <xdr:spPr>
        <a:xfrm>
          <a:off x="1079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143691</xdr:rowOff>
    </xdr:from>
    <xdr:to>
      <xdr:col>10</xdr:col>
      <xdr:colOff>114300</xdr:colOff>
      <xdr:row>61</xdr:row>
      <xdr:rowOff>89807</xdr:rowOff>
    </xdr:to>
    <xdr:cxnSp macro="">
      <xdr:nvCxnSpPr>
        <xdr:cNvPr id="199" name="直線コネクタ 198"/>
        <xdr:cNvCxnSpPr/>
      </xdr:nvCxnSpPr>
      <xdr:spPr>
        <a:xfrm flipV="1">
          <a:off x="1130300" y="1043069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2" name="n_3aveValue【体育館・プール】&#10;有形固定資産減価償却率"/>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56623</xdr:rowOff>
    </xdr:from>
    <xdr:ext cx="405111" cy="259045"/>
    <xdr:sp macro="" textlink="">
      <xdr:nvSpPr>
        <xdr:cNvPr id="204" name="n_1mainValue【体育館・プール】&#10;有形固定資産減価償却率"/>
        <xdr:cNvSpPr txBox="1"/>
      </xdr:nvSpPr>
      <xdr:spPr>
        <a:xfrm>
          <a:off x="35820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19067</xdr:rowOff>
    </xdr:from>
    <xdr:ext cx="405111" cy="259045"/>
    <xdr:sp macro="" textlink="">
      <xdr:nvSpPr>
        <xdr:cNvPr id="205" name="n_2mainValue【体育館・プール】&#10;有形固定資産減価償却率"/>
        <xdr:cNvSpPr txBox="1"/>
      </xdr:nvSpPr>
      <xdr:spPr>
        <a:xfrm>
          <a:off x="2705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6" name="n_3mainValue【体育館・プール】&#10;有形固定資産減価償却率"/>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131734</xdr:rowOff>
    </xdr:from>
    <xdr:ext cx="405111" cy="259045"/>
    <xdr:sp macro="" textlink="">
      <xdr:nvSpPr>
        <xdr:cNvPr id="207" name="n_4mainValue【体育館・プール】&#10;有形固定資産減価償却率"/>
        <xdr:cNvSpPr txBox="1"/>
      </xdr:nvSpPr>
      <xdr:spPr>
        <a:xfrm>
          <a:off x="927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53975</xdr:rowOff>
    </xdr:from>
    <xdr:to>
      <xdr:col>55</xdr:col>
      <xdr:colOff>50800</xdr:colOff>
      <xdr:row>63</xdr:row>
      <xdr:rowOff>155575</xdr:rowOff>
    </xdr:to>
    <xdr:sp macro="" textlink="">
      <xdr:nvSpPr>
        <xdr:cNvPr id="247" name="楕円 246"/>
        <xdr:cNvSpPr/>
      </xdr:nvSpPr>
      <xdr:spPr>
        <a:xfrm>
          <a:off x="104267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32402</xdr:rowOff>
    </xdr:from>
    <xdr:ext cx="469744" cy="259045"/>
    <xdr:sp macro="" textlink="">
      <xdr:nvSpPr>
        <xdr:cNvPr id="248" name="【体育館・プール】&#10;一人当たり面積該当値テキスト"/>
        <xdr:cNvSpPr txBox="1"/>
      </xdr:nvSpPr>
      <xdr:spPr>
        <a:xfrm>
          <a:off x="10515600" y="1083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63500</xdr:rowOff>
    </xdr:from>
    <xdr:to>
      <xdr:col>50</xdr:col>
      <xdr:colOff>165100</xdr:colOff>
      <xdr:row>63</xdr:row>
      <xdr:rowOff>165100</xdr:rowOff>
    </xdr:to>
    <xdr:sp macro="" textlink="">
      <xdr:nvSpPr>
        <xdr:cNvPr id="249" name="楕円 248"/>
        <xdr:cNvSpPr/>
      </xdr:nvSpPr>
      <xdr:spPr>
        <a:xfrm>
          <a:off x="9588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104775</xdr:rowOff>
    </xdr:from>
    <xdr:to>
      <xdr:col>55</xdr:col>
      <xdr:colOff>0</xdr:colOff>
      <xdr:row>63</xdr:row>
      <xdr:rowOff>114300</xdr:rowOff>
    </xdr:to>
    <xdr:cxnSp macro="">
      <xdr:nvCxnSpPr>
        <xdr:cNvPr id="250" name="直線コネクタ 249"/>
        <xdr:cNvCxnSpPr/>
      </xdr:nvCxnSpPr>
      <xdr:spPr>
        <a:xfrm flipV="1">
          <a:off x="9639300" y="109061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65405</xdr:rowOff>
    </xdr:from>
    <xdr:to>
      <xdr:col>46</xdr:col>
      <xdr:colOff>38100</xdr:colOff>
      <xdr:row>63</xdr:row>
      <xdr:rowOff>167005</xdr:rowOff>
    </xdr:to>
    <xdr:sp macro="" textlink="">
      <xdr:nvSpPr>
        <xdr:cNvPr id="251" name="楕円 250"/>
        <xdr:cNvSpPr/>
      </xdr:nvSpPr>
      <xdr:spPr>
        <a:xfrm>
          <a:off x="8699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114300</xdr:rowOff>
    </xdr:from>
    <xdr:to>
      <xdr:col>50</xdr:col>
      <xdr:colOff>114300</xdr:colOff>
      <xdr:row>63</xdr:row>
      <xdr:rowOff>116205</xdr:rowOff>
    </xdr:to>
    <xdr:cxnSp macro="">
      <xdr:nvCxnSpPr>
        <xdr:cNvPr id="252" name="直線コネクタ 251"/>
        <xdr:cNvCxnSpPr/>
      </xdr:nvCxnSpPr>
      <xdr:spPr>
        <a:xfrm flipV="1">
          <a:off x="8750300" y="109156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65405</xdr:rowOff>
    </xdr:from>
    <xdr:to>
      <xdr:col>41</xdr:col>
      <xdr:colOff>101600</xdr:colOff>
      <xdr:row>63</xdr:row>
      <xdr:rowOff>167005</xdr:rowOff>
    </xdr:to>
    <xdr:sp macro="" textlink="">
      <xdr:nvSpPr>
        <xdr:cNvPr id="253" name="楕円 252"/>
        <xdr:cNvSpPr/>
      </xdr:nvSpPr>
      <xdr:spPr>
        <a:xfrm>
          <a:off x="7810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116205</xdr:rowOff>
    </xdr:from>
    <xdr:to>
      <xdr:col>45</xdr:col>
      <xdr:colOff>177800</xdr:colOff>
      <xdr:row>63</xdr:row>
      <xdr:rowOff>116205</xdr:rowOff>
    </xdr:to>
    <xdr:cxnSp macro="">
      <xdr:nvCxnSpPr>
        <xdr:cNvPr id="254" name="直線コネクタ 253"/>
        <xdr:cNvCxnSpPr/>
      </xdr:nvCxnSpPr>
      <xdr:spPr>
        <a:xfrm>
          <a:off x="7861300" y="10917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65405</xdr:rowOff>
    </xdr:from>
    <xdr:to>
      <xdr:col>36</xdr:col>
      <xdr:colOff>165100</xdr:colOff>
      <xdr:row>63</xdr:row>
      <xdr:rowOff>167005</xdr:rowOff>
    </xdr:to>
    <xdr:sp macro="" textlink="">
      <xdr:nvSpPr>
        <xdr:cNvPr id="255" name="楕円 254"/>
        <xdr:cNvSpPr/>
      </xdr:nvSpPr>
      <xdr:spPr>
        <a:xfrm>
          <a:off x="6921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116205</xdr:rowOff>
    </xdr:from>
    <xdr:to>
      <xdr:col>41</xdr:col>
      <xdr:colOff>50800</xdr:colOff>
      <xdr:row>63</xdr:row>
      <xdr:rowOff>116205</xdr:rowOff>
    </xdr:to>
    <xdr:cxnSp macro="">
      <xdr:nvCxnSpPr>
        <xdr:cNvPr id="256" name="直線コネクタ 255"/>
        <xdr:cNvCxnSpPr/>
      </xdr:nvCxnSpPr>
      <xdr:spPr>
        <a:xfrm>
          <a:off x="6972300" y="10917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156227</xdr:rowOff>
    </xdr:from>
    <xdr:ext cx="469744" cy="259045"/>
    <xdr:sp macro="" textlink="">
      <xdr:nvSpPr>
        <xdr:cNvPr id="261" name="n_1mainValue【体育館・プール】&#10;一人当たり面積"/>
        <xdr:cNvSpPr txBox="1"/>
      </xdr:nvSpPr>
      <xdr:spPr>
        <a:xfrm>
          <a:off x="9391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158132</xdr:rowOff>
    </xdr:from>
    <xdr:ext cx="469744" cy="259045"/>
    <xdr:sp macro="" textlink="">
      <xdr:nvSpPr>
        <xdr:cNvPr id="262" name="n_2mainValue【体育館・プール】&#10;一人当たり面積"/>
        <xdr:cNvSpPr txBox="1"/>
      </xdr:nvSpPr>
      <xdr:spPr>
        <a:xfrm>
          <a:off x="8515427"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158132</xdr:rowOff>
    </xdr:from>
    <xdr:ext cx="469744" cy="259045"/>
    <xdr:sp macro="" textlink="">
      <xdr:nvSpPr>
        <xdr:cNvPr id="263" name="n_3mainValue【体育館・プール】&#10;一人当たり面積"/>
        <xdr:cNvSpPr txBox="1"/>
      </xdr:nvSpPr>
      <xdr:spPr>
        <a:xfrm>
          <a:off x="7626427"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158132</xdr:rowOff>
    </xdr:from>
    <xdr:ext cx="469744" cy="259045"/>
    <xdr:sp macro="" textlink="">
      <xdr:nvSpPr>
        <xdr:cNvPr id="264" name="n_4mainValue【体育館・プール】&#10;一人当たり面積"/>
        <xdr:cNvSpPr txBox="1"/>
      </xdr:nvSpPr>
      <xdr:spPr>
        <a:xfrm>
          <a:off x="6737427"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95" name="【福祉施設】&#10;有形固定資産減価償却率平均値テキスト"/>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145687</xdr:rowOff>
    </xdr:from>
    <xdr:to>
      <xdr:col>24</xdr:col>
      <xdr:colOff>114300</xdr:colOff>
      <xdr:row>81</xdr:row>
      <xdr:rowOff>75837</xdr:rowOff>
    </xdr:to>
    <xdr:sp macro="" textlink="">
      <xdr:nvSpPr>
        <xdr:cNvPr id="306" name="楕円 305"/>
        <xdr:cNvSpPr/>
      </xdr:nvSpPr>
      <xdr:spPr>
        <a:xfrm>
          <a:off x="45847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168564</xdr:rowOff>
    </xdr:from>
    <xdr:ext cx="405111" cy="259045"/>
    <xdr:sp macro="" textlink="">
      <xdr:nvSpPr>
        <xdr:cNvPr id="307" name="【福祉施設】&#10;有形固定資産減価償却率該当値テキスト"/>
        <xdr:cNvSpPr txBox="1"/>
      </xdr:nvSpPr>
      <xdr:spPr>
        <a:xfrm>
          <a:off x="4673600" y="1371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116295</xdr:rowOff>
    </xdr:from>
    <xdr:to>
      <xdr:col>20</xdr:col>
      <xdr:colOff>38100</xdr:colOff>
      <xdr:row>81</xdr:row>
      <xdr:rowOff>46445</xdr:rowOff>
    </xdr:to>
    <xdr:sp macro="" textlink="">
      <xdr:nvSpPr>
        <xdr:cNvPr id="308" name="楕円 307"/>
        <xdr:cNvSpPr/>
      </xdr:nvSpPr>
      <xdr:spPr>
        <a:xfrm>
          <a:off x="3746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167095</xdr:rowOff>
    </xdr:from>
    <xdr:to>
      <xdr:col>24</xdr:col>
      <xdr:colOff>63500</xdr:colOff>
      <xdr:row>81</xdr:row>
      <xdr:rowOff>25037</xdr:rowOff>
    </xdr:to>
    <xdr:cxnSp macro="">
      <xdr:nvCxnSpPr>
        <xdr:cNvPr id="309" name="直線コネクタ 308"/>
        <xdr:cNvCxnSpPr/>
      </xdr:nvCxnSpPr>
      <xdr:spPr>
        <a:xfrm>
          <a:off x="3797300" y="1388309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163649</xdr:rowOff>
    </xdr:from>
    <xdr:to>
      <xdr:col>15</xdr:col>
      <xdr:colOff>101600</xdr:colOff>
      <xdr:row>81</xdr:row>
      <xdr:rowOff>93799</xdr:rowOff>
    </xdr:to>
    <xdr:sp macro="" textlink="">
      <xdr:nvSpPr>
        <xdr:cNvPr id="310" name="楕円 309"/>
        <xdr:cNvSpPr/>
      </xdr:nvSpPr>
      <xdr:spPr>
        <a:xfrm>
          <a:off x="2857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167095</xdr:rowOff>
    </xdr:from>
    <xdr:to>
      <xdr:col>19</xdr:col>
      <xdr:colOff>177800</xdr:colOff>
      <xdr:row>81</xdr:row>
      <xdr:rowOff>42999</xdr:rowOff>
    </xdr:to>
    <xdr:cxnSp macro="">
      <xdr:nvCxnSpPr>
        <xdr:cNvPr id="311" name="直線コネクタ 310"/>
        <xdr:cNvCxnSpPr/>
      </xdr:nvCxnSpPr>
      <xdr:spPr>
        <a:xfrm flipV="1">
          <a:off x="2908300" y="13883095"/>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83638</xdr:rowOff>
    </xdr:from>
    <xdr:to>
      <xdr:col>10</xdr:col>
      <xdr:colOff>165100</xdr:colOff>
      <xdr:row>82</xdr:row>
      <xdr:rowOff>13788</xdr:rowOff>
    </xdr:to>
    <xdr:sp macro="" textlink="">
      <xdr:nvSpPr>
        <xdr:cNvPr id="312" name="楕円 311"/>
        <xdr:cNvSpPr/>
      </xdr:nvSpPr>
      <xdr:spPr>
        <a:xfrm>
          <a:off x="1968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42999</xdr:rowOff>
    </xdr:from>
    <xdr:to>
      <xdr:col>15</xdr:col>
      <xdr:colOff>50800</xdr:colOff>
      <xdr:row>81</xdr:row>
      <xdr:rowOff>134438</xdr:rowOff>
    </xdr:to>
    <xdr:cxnSp macro="">
      <xdr:nvCxnSpPr>
        <xdr:cNvPr id="313" name="直線コネクタ 312"/>
        <xdr:cNvCxnSpPr/>
      </xdr:nvCxnSpPr>
      <xdr:spPr>
        <a:xfrm flipV="1">
          <a:off x="2019300" y="1393044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37919</xdr:rowOff>
    </xdr:from>
    <xdr:to>
      <xdr:col>6</xdr:col>
      <xdr:colOff>38100</xdr:colOff>
      <xdr:row>81</xdr:row>
      <xdr:rowOff>139519</xdr:rowOff>
    </xdr:to>
    <xdr:sp macro="" textlink="">
      <xdr:nvSpPr>
        <xdr:cNvPr id="314" name="楕円 313"/>
        <xdr:cNvSpPr/>
      </xdr:nvSpPr>
      <xdr:spPr>
        <a:xfrm>
          <a:off x="1079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88719</xdr:rowOff>
    </xdr:from>
    <xdr:to>
      <xdr:col>10</xdr:col>
      <xdr:colOff>114300</xdr:colOff>
      <xdr:row>81</xdr:row>
      <xdr:rowOff>134438</xdr:rowOff>
    </xdr:to>
    <xdr:cxnSp macro="">
      <xdr:nvCxnSpPr>
        <xdr:cNvPr id="315" name="直線コネクタ 314"/>
        <xdr:cNvCxnSpPr/>
      </xdr:nvCxnSpPr>
      <xdr:spPr>
        <a:xfrm>
          <a:off x="1130300" y="139761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35940</xdr:rowOff>
    </xdr:from>
    <xdr:ext cx="405111" cy="259045"/>
    <xdr:sp macro="" textlink="">
      <xdr:nvSpPr>
        <xdr:cNvPr id="316" name="n_1aveValue【福祉施設】&#10;有形固定資産減価償却率"/>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317" name="n_2aveValue【福祉施設】&#10;有形固定資産減価償却率"/>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318" name="n_3aveValue【福祉施設】&#10;有形固定資産減価償却率"/>
        <xdr:cNvSpPr txBox="1"/>
      </xdr:nvSpPr>
      <xdr:spPr>
        <a:xfrm>
          <a:off x="1816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319" name="n_4aveValue【福祉施設】&#10;有形固定資産減価償却率"/>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62972</xdr:rowOff>
    </xdr:from>
    <xdr:ext cx="405111" cy="259045"/>
    <xdr:sp macro="" textlink="">
      <xdr:nvSpPr>
        <xdr:cNvPr id="320" name="n_1mainValue【福祉施設】&#10;有形固定資産減価償却率"/>
        <xdr:cNvSpPr txBox="1"/>
      </xdr:nvSpPr>
      <xdr:spPr>
        <a:xfrm>
          <a:off x="35820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110326</xdr:rowOff>
    </xdr:from>
    <xdr:ext cx="405111" cy="259045"/>
    <xdr:sp macro="" textlink="">
      <xdr:nvSpPr>
        <xdr:cNvPr id="321" name="n_2mainValue【福祉施設】&#10;有形固定資産減価償却率"/>
        <xdr:cNvSpPr txBox="1"/>
      </xdr:nvSpPr>
      <xdr:spPr>
        <a:xfrm>
          <a:off x="2705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30315</xdr:rowOff>
    </xdr:from>
    <xdr:ext cx="405111" cy="259045"/>
    <xdr:sp macro="" textlink="">
      <xdr:nvSpPr>
        <xdr:cNvPr id="322" name="n_3mainValue【福祉施設】&#10;有形固定資産減価償却率"/>
        <xdr:cNvSpPr txBox="1"/>
      </xdr:nvSpPr>
      <xdr:spPr>
        <a:xfrm>
          <a:off x="1816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156046</xdr:rowOff>
    </xdr:from>
    <xdr:ext cx="405111" cy="259045"/>
    <xdr:sp macro="" textlink="">
      <xdr:nvSpPr>
        <xdr:cNvPr id="323" name="n_4mainValue【福祉施設】&#10;有形固定資産減価償却率"/>
        <xdr:cNvSpPr txBox="1"/>
      </xdr:nvSpPr>
      <xdr:spPr>
        <a:xfrm>
          <a:off x="927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361" name="楕円 360"/>
        <xdr:cNvSpPr/>
      </xdr:nvSpPr>
      <xdr:spPr>
        <a:xfrm>
          <a:off x="10426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146321</xdr:rowOff>
    </xdr:from>
    <xdr:ext cx="469744" cy="259045"/>
    <xdr:sp macro="" textlink="">
      <xdr:nvSpPr>
        <xdr:cNvPr id="362" name="【福祉施設】&#10;一人当たり面積該当値テキスト"/>
        <xdr:cNvSpPr txBox="1"/>
      </xdr:nvSpPr>
      <xdr:spPr>
        <a:xfrm>
          <a:off x="10515600"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158750</xdr:rowOff>
    </xdr:from>
    <xdr:to>
      <xdr:col>50</xdr:col>
      <xdr:colOff>165100</xdr:colOff>
      <xdr:row>84</xdr:row>
      <xdr:rowOff>88900</xdr:rowOff>
    </xdr:to>
    <xdr:sp macro="" textlink="">
      <xdr:nvSpPr>
        <xdr:cNvPr id="363" name="楕円 362"/>
        <xdr:cNvSpPr/>
      </xdr:nvSpPr>
      <xdr:spPr>
        <a:xfrm>
          <a:off x="958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38100</xdr:rowOff>
    </xdr:from>
    <xdr:to>
      <xdr:col>55</xdr:col>
      <xdr:colOff>0</xdr:colOff>
      <xdr:row>84</xdr:row>
      <xdr:rowOff>47244</xdr:rowOff>
    </xdr:to>
    <xdr:cxnSp macro="">
      <xdr:nvCxnSpPr>
        <xdr:cNvPr id="364" name="直線コネクタ 363"/>
        <xdr:cNvCxnSpPr/>
      </xdr:nvCxnSpPr>
      <xdr:spPr>
        <a:xfrm>
          <a:off x="9639300" y="14439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19304</xdr:rowOff>
    </xdr:from>
    <xdr:to>
      <xdr:col>46</xdr:col>
      <xdr:colOff>38100</xdr:colOff>
      <xdr:row>84</xdr:row>
      <xdr:rowOff>120904</xdr:rowOff>
    </xdr:to>
    <xdr:sp macro="" textlink="">
      <xdr:nvSpPr>
        <xdr:cNvPr id="365" name="楕円 364"/>
        <xdr:cNvSpPr/>
      </xdr:nvSpPr>
      <xdr:spPr>
        <a:xfrm>
          <a:off x="8699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38100</xdr:rowOff>
    </xdr:from>
    <xdr:to>
      <xdr:col>50</xdr:col>
      <xdr:colOff>114300</xdr:colOff>
      <xdr:row>84</xdr:row>
      <xdr:rowOff>70104</xdr:rowOff>
    </xdr:to>
    <xdr:cxnSp macro="">
      <xdr:nvCxnSpPr>
        <xdr:cNvPr id="366" name="直線コネクタ 365"/>
        <xdr:cNvCxnSpPr/>
      </xdr:nvCxnSpPr>
      <xdr:spPr>
        <a:xfrm flipV="1">
          <a:off x="8750300" y="14439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46737</xdr:rowOff>
    </xdr:from>
    <xdr:to>
      <xdr:col>41</xdr:col>
      <xdr:colOff>101600</xdr:colOff>
      <xdr:row>84</xdr:row>
      <xdr:rowOff>148337</xdr:rowOff>
    </xdr:to>
    <xdr:sp macro="" textlink="">
      <xdr:nvSpPr>
        <xdr:cNvPr id="367" name="楕円 366"/>
        <xdr:cNvSpPr/>
      </xdr:nvSpPr>
      <xdr:spPr>
        <a:xfrm>
          <a:off x="7810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70104</xdr:rowOff>
    </xdr:from>
    <xdr:to>
      <xdr:col>45</xdr:col>
      <xdr:colOff>177800</xdr:colOff>
      <xdr:row>84</xdr:row>
      <xdr:rowOff>97537</xdr:rowOff>
    </xdr:to>
    <xdr:cxnSp macro="">
      <xdr:nvCxnSpPr>
        <xdr:cNvPr id="368" name="直線コネクタ 367"/>
        <xdr:cNvCxnSpPr/>
      </xdr:nvCxnSpPr>
      <xdr:spPr>
        <a:xfrm flipV="1">
          <a:off x="7861300" y="144719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46737</xdr:rowOff>
    </xdr:from>
    <xdr:to>
      <xdr:col>36</xdr:col>
      <xdr:colOff>165100</xdr:colOff>
      <xdr:row>84</xdr:row>
      <xdr:rowOff>148337</xdr:rowOff>
    </xdr:to>
    <xdr:sp macro="" textlink="">
      <xdr:nvSpPr>
        <xdr:cNvPr id="369" name="楕円 368"/>
        <xdr:cNvSpPr/>
      </xdr:nvSpPr>
      <xdr:spPr>
        <a:xfrm>
          <a:off x="6921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97537</xdr:rowOff>
    </xdr:from>
    <xdr:to>
      <xdr:col>41</xdr:col>
      <xdr:colOff>50800</xdr:colOff>
      <xdr:row>84</xdr:row>
      <xdr:rowOff>97537</xdr:rowOff>
    </xdr:to>
    <xdr:cxnSp macro="">
      <xdr:nvCxnSpPr>
        <xdr:cNvPr id="370" name="直線コネクタ 369"/>
        <xdr:cNvCxnSpPr/>
      </xdr:nvCxnSpPr>
      <xdr:spPr>
        <a:xfrm>
          <a:off x="6972300" y="1449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80027</xdr:rowOff>
    </xdr:from>
    <xdr:ext cx="469744" cy="259045"/>
    <xdr:sp macro="" textlink="">
      <xdr:nvSpPr>
        <xdr:cNvPr id="375" name="n_1mainValue【福祉施設】&#10;一人当たり面積"/>
        <xdr:cNvSpPr txBox="1"/>
      </xdr:nvSpPr>
      <xdr:spPr>
        <a:xfrm>
          <a:off x="9391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112031</xdr:rowOff>
    </xdr:from>
    <xdr:ext cx="469744" cy="259045"/>
    <xdr:sp macro="" textlink="">
      <xdr:nvSpPr>
        <xdr:cNvPr id="376" name="n_2mainValue【福祉施設】&#10;一人当たり面積"/>
        <xdr:cNvSpPr txBox="1"/>
      </xdr:nvSpPr>
      <xdr:spPr>
        <a:xfrm>
          <a:off x="8515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377" name="n_3mainValue【福祉施設】&#10;一人当たり面積"/>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139464</xdr:rowOff>
    </xdr:from>
    <xdr:ext cx="469744" cy="259045"/>
    <xdr:sp macro="" textlink="">
      <xdr:nvSpPr>
        <xdr:cNvPr id="378" name="n_4mainValue【福祉施設】&#10;一人当たり面積"/>
        <xdr:cNvSpPr txBox="1"/>
      </xdr:nvSpPr>
      <xdr:spPr>
        <a:xfrm>
          <a:off x="6737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409" name="【市民会館】&#10;有形固定資産減価償却率平均値テキスト"/>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20" name="楕円 419"/>
        <xdr:cNvSpPr/>
      </xdr:nvSpPr>
      <xdr:spPr>
        <a:xfrm>
          <a:off x="4584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116857</xdr:rowOff>
    </xdr:from>
    <xdr:ext cx="405111" cy="259045"/>
    <xdr:sp macro="" textlink="">
      <xdr:nvSpPr>
        <xdr:cNvPr id="421" name="【市民会館】&#10;有形固定資産減価償却率該当値テキスト"/>
        <xdr:cNvSpPr txBox="1"/>
      </xdr:nvSpPr>
      <xdr:spPr>
        <a:xfrm>
          <a:off x="46736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59689</xdr:rowOff>
    </xdr:from>
    <xdr:to>
      <xdr:col>20</xdr:col>
      <xdr:colOff>38100</xdr:colOff>
      <xdr:row>103</xdr:row>
      <xdr:rowOff>161289</xdr:rowOff>
    </xdr:to>
    <xdr:sp macro="" textlink="">
      <xdr:nvSpPr>
        <xdr:cNvPr id="422" name="楕円 421"/>
        <xdr:cNvSpPr/>
      </xdr:nvSpPr>
      <xdr:spPr>
        <a:xfrm>
          <a:off x="3746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110489</xdr:rowOff>
    </xdr:from>
    <xdr:to>
      <xdr:col>24</xdr:col>
      <xdr:colOff>63500</xdr:colOff>
      <xdr:row>103</xdr:row>
      <xdr:rowOff>144780</xdr:rowOff>
    </xdr:to>
    <xdr:cxnSp macro="">
      <xdr:nvCxnSpPr>
        <xdr:cNvPr id="423" name="直線コネクタ 422"/>
        <xdr:cNvCxnSpPr/>
      </xdr:nvCxnSpPr>
      <xdr:spPr>
        <a:xfrm>
          <a:off x="3797300" y="177698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30299</xdr:rowOff>
    </xdr:from>
    <xdr:to>
      <xdr:col>15</xdr:col>
      <xdr:colOff>101600</xdr:colOff>
      <xdr:row>103</xdr:row>
      <xdr:rowOff>131899</xdr:rowOff>
    </xdr:to>
    <xdr:sp macro="" textlink="">
      <xdr:nvSpPr>
        <xdr:cNvPr id="424" name="楕円 423"/>
        <xdr:cNvSpPr/>
      </xdr:nvSpPr>
      <xdr:spPr>
        <a:xfrm>
          <a:off x="2857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81099</xdr:rowOff>
    </xdr:from>
    <xdr:to>
      <xdr:col>19</xdr:col>
      <xdr:colOff>177800</xdr:colOff>
      <xdr:row>103</xdr:row>
      <xdr:rowOff>110489</xdr:rowOff>
    </xdr:to>
    <xdr:cxnSp macro="">
      <xdr:nvCxnSpPr>
        <xdr:cNvPr id="425" name="直線コネクタ 424"/>
        <xdr:cNvCxnSpPr/>
      </xdr:nvCxnSpPr>
      <xdr:spPr>
        <a:xfrm>
          <a:off x="2908300" y="177404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167458</xdr:rowOff>
    </xdr:from>
    <xdr:to>
      <xdr:col>10</xdr:col>
      <xdr:colOff>165100</xdr:colOff>
      <xdr:row>103</xdr:row>
      <xdr:rowOff>97608</xdr:rowOff>
    </xdr:to>
    <xdr:sp macro="" textlink="">
      <xdr:nvSpPr>
        <xdr:cNvPr id="426" name="楕円 425"/>
        <xdr:cNvSpPr/>
      </xdr:nvSpPr>
      <xdr:spPr>
        <a:xfrm>
          <a:off x="1968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46808</xdr:rowOff>
    </xdr:from>
    <xdr:to>
      <xdr:col>15</xdr:col>
      <xdr:colOff>50800</xdr:colOff>
      <xdr:row>103</xdr:row>
      <xdr:rowOff>81099</xdr:rowOff>
    </xdr:to>
    <xdr:cxnSp macro="">
      <xdr:nvCxnSpPr>
        <xdr:cNvPr id="427" name="直線コネクタ 426"/>
        <xdr:cNvCxnSpPr/>
      </xdr:nvCxnSpPr>
      <xdr:spPr>
        <a:xfrm>
          <a:off x="2019300" y="177061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134801</xdr:rowOff>
    </xdr:from>
    <xdr:to>
      <xdr:col>6</xdr:col>
      <xdr:colOff>38100</xdr:colOff>
      <xdr:row>103</xdr:row>
      <xdr:rowOff>64951</xdr:rowOff>
    </xdr:to>
    <xdr:sp macro="" textlink="">
      <xdr:nvSpPr>
        <xdr:cNvPr id="428" name="楕円 427"/>
        <xdr:cNvSpPr/>
      </xdr:nvSpPr>
      <xdr:spPr>
        <a:xfrm>
          <a:off x="1079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14151</xdr:rowOff>
    </xdr:from>
    <xdr:to>
      <xdr:col>10</xdr:col>
      <xdr:colOff>114300</xdr:colOff>
      <xdr:row>103</xdr:row>
      <xdr:rowOff>46808</xdr:rowOff>
    </xdr:to>
    <xdr:cxnSp macro="">
      <xdr:nvCxnSpPr>
        <xdr:cNvPr id="429" name="直線コネクタ 428"/>
        <xdr:cNvCxnSpPr/>
      </xdr:nvCxnSpPr>
      <xdr:spPr>
        <a:xfrm>
          <a:off x="1130300" y="176735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0"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31" name="n_2aveValue【市民会館】&#10;有形固定資産減価償却率"/>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2" name="n_3aveValue【市民会館】&#10;有形固定資産減価償却率"/>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33" name="n_4aveValue【市民会館】&#10;有形固定資産減価償却率"/>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6366</xdr:rowOff>
    </xdr:from>
    <xdr:ext cx="405111" cy="259045"/>
    <xdr:sp macro="" textlink="">
      <xdr:nvSpPr>
        <xdr:cNvPr id="434" name="n_1mainValue【市民会館】&#10;有形固定資産減価償却率"/>
        <xdr:cNvSpPr txBox="1"/>
      </xdr:nvSpPr>
      <xdr:spPr>
        <a:xfrm>
          <a:off x="3582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148426</xdr:rowOff>
    </xdr:from>
    <xdr:ext cx="405111" cy="259045"/>
    <xdr:sp macro="" textlink="">
      <xdr:nvSpPr>
        <xdr:cNvPr id="435" name="n_2mainValue【市民会館】&#10;有形固定資産減価償却率"/>
        <xdr:cNvSpPr txBox="1"/>
      </xdr:nvSpPr>
      <xdr:spPr>
        <a:xfrm>
          <a:off x="2705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114135</xdr:rowOff>
    </xdr:from>
    <xdr:ext cx="405111" cy="259045"/>
    <xdr:sp macro="" textlink="">
      <xdr:nvSpPr>
        <xdr:cNvPr id="436" name="n_3mainValue【市民会館】&#10;有形固定資産減価償却率"/>
        <xdr:cNvSpPr txBox="1"/>
      </xdr:nvSpPr>
      <xdr:spPr>
        <a:xfrm>
          <a:off x="1816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81478</xdr:rowOff>
    </xdr:from>
    <xdr:ext cx="405111" cy="259045"/>
    <xdr:sp macro="" textlink="">
      <xdr:nvSpPr>
        <xdr:cNvPr id="437" name="n_4mainValue【市民会館】&#10;有形固定資産減価償却率"/>
        <xdr:cNvSpPr txBox="1"/>
      </xdr:nvSpPr>
      <xdr:spPr>
        <a:xfrm>
          <a:off x="9277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464" name="【市民会館】&#10;一人当たり面積平均値テキスト"/>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48261</xdr:rowOff>
    </xdr:from>
    <xdr:to>
      <xdr:col>55</xdr:col>
      <xdr:colOff>50800</xdr:colOff>
      <xdr:row>103</xdr:row>
      <xdr:rowOff>149861</xdr:rowOff>
    </xdr:to>
    <xdr:sp macro="" textlink="">
      <xdr:nvSpPr>
        <xdr:cNvPr id="475" name="楕円 474"/>
        <xdr:cNvSpPr/>
      </xdr:nvSpPr>
      <xdr:spPr>
        <a:xfrm>
          <a:off x="10426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71138</xdr:rowOff>
    </xdr:from>
    <xdr:ext cx="469744" cy="259045"/>
    <xdr:sp macro="" textlink="">
      <xdr:nvSpPr>
        <xdr:cNvPr id="476" name="【市民会館】&#10;一人当たり面積該当値テキスト"/>
        <xdr:cNvSpPr txBox="1"/>
      </xdr:nvSpPr>
      <xdr:spPr>
        <a:xfrm>
          <a:off x="10515600" y="1755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55118</xdr:rowOff>
    </xdr:from>
    <xdr:to>
      <xdr:col>50</xdr:col>
      <xdr:colOff>165100</xdr:colOff>
      <xdr:row>103</xdr:row>
      <xdr:rowOff>156718</xdr:rowOff>
    </xdr:to>
    <xdr:sp macro="" textlink="">
      <xdr:nvSpPr>
        <xdr:cNvPr id="477" name="楕円 476"/>
        <xdr:cNvSpPr/>
      </xdr:nvSpPr>
      <xdr:spPr>
        <a:xfrm>
          <a:off x="9588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99061</xdr:rowOff>
    </xdr:from>
    <xdr:to>
      <xdr:col>55</xdr:col>
      <xdr:colOff>0</xdr:colOff>
      <xdr:row>103</xdr:row>
      <xdr:rowOff>105918</xdr:rowOff>
    </xdr:to>
    <xdr:cxnSp macro="">
      <xdr:nvCxnSpPr>
        <xdr:cNvPr id="478" name="直線コネクタ 477"/>
        <xdr:cNvCxnSpPr/>
      </xdr:nvCxnSpPr>
      <xdr:spPr>
        <a:xfrm flipV="1">
          <a:off x="9639300" y="1775841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59689</xdr:rowOff>
    </xdr:from>
    <xdr:to>
      <xdr:col>46</xdr:col>
      <xdr:colOff>38100</xdr:colOff>
      <xdr:row>103</xdr:row>
      <xdr:rowOff>161289</xdr:rowOff>
    </xdr:to>
    <xdr:sp macro="" textlink="">
      <xdr:nvSpPr>
        <xdr:cNvPr id="479" name="楕円 478"/>
        <xdr:cNvSpPr/>
      </xdr:nvSpPr>
      <xdr:spPr>
        <a:xfrm>
          <a:off x="8699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105918</xdr:rowOff>
    </xdr:from>
    <xdr:to>
      <xdr:col>50</xdr:col>
      <xdr:colOff>114300</xdr:colOff>
      <xdr:row>103</xdr:row>
      <xdr:rowOff>110489</xdr:rowOff>
    </xdr:to>
    <xdr:cxnSp macro="">
      <xdr:nvCxnSpPr>
        <xdr:cNvPr id="480" name="直線コネクタ 479"/>
        <xdr:cNvCxnSpPr/>
      </xdr:nvCxnSpPr>
      <xdr:spPr>
        <a:xfrm flipV="1">
          <a:off x="8750300" y="177652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66548</xdr:rowOff>
    </xdr:from>
    <xdr:to>
      <xdr:col>41</xdr:col>
      <xdr:colOff>101600</xdr:colOff>
      <xdr:row>103</xdr:row>
      <xdr:rowOff>168148</xdr:rowOff>
    </xdr:to>
    <xdr:sp macro="" textlink="">
      <xdr:nvSpPr>
        <xdr:cNvPr id="481" name="楕円 480"/>
        <xdr:cNvSpPr/>
      </xdr:nvSpPr>
      <xdr:spPr>
        <a:xfrm>
          <a:off x="7810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110489</xdr:rowOff>
    </xdr:from>
    <xdr:to>
      <xdr:col>45</xdr:col>
      <xdr:colOff>177800</xdr:colOff>
      <xdr:row>103</xdr:row>
      <xdr:rowOff>117348</xdr:rowOff>
    </xdr:to>
    <xdr:cxnSp macro="">
      <xdr:nvCxnSpPr>
        <xdr:cNvPr id="482" name="直線コネクタ 481"/>
        <xdr:cNvCxnSpPr/>
      </xdr:nvCxnSpPr>
      <xdr:spPr>
        <a:xfrm flipV="1">
          <a:off x="7861300" y="1776983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68835</xdr:rowOff>
    </xdr:from>
    <xdr:to>
      <xdr:col>36</xdr:col>
      <xdr:colOff>165100</xdr:colOff>
      <xdr:row>103</xdr:row>
      <xdr:rowOff>170435</xdr:rowOff>
    </xdr:to>
    <xdr:sp macro="" textlink="">
      <xdr:nvSpPr>
        <xdr:cNvPr id="483" name="楕円 482"/>
        <xdr:cNvSpPr/>
      </xdr:nvSpPr>
      <xdr:spPr>
        <a:xfrm>
          <a:off x="6921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117348</xdr:rowOff>
    </xdr:from>
    <xdr:to>
      <xdr:col>41</xdr:col>
      <xdr:colOff>50800</xdr:colOff>
      <xdr:row>103</xdr:row>
      <xdr:rowOff>119635</xdr:rowOff>
    </xdr:to>
    <xdr:cxnSp macro="">
      <xdr:nvCxnSpPr>
        <xdr:cNvPr id="484" name="直線コネクタ 483"/>
        <xdr:cNvCxnSpPr/>
      </xdr:nvCxnSpPr>
      <xdr:spPr>
        <a:xfrm flipV="1">
          <a:off x="6972300" y="177766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99840</xdr:rowOff>
    </xdr:from>
    <xdr:ext cx="469744" cy="259045"/>
    <xdr:sp macro="" textlink="">
      <xdr:nvSpPr>
        <xdr:cNvPr id="485" name="n_1aveValue【市民会館】&#10;一人当たり面積"/>
        <xdr:cNvSpPr txBox="1"/>
      </xdr:nvSpPr>
      <xdr:spPr>
        <a:xfrm>
          <a:off x="9391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486" name="n_2aveValue【市民会館】&#10;一人当たり面積"/>
        <xdr:cNvSpPr txBox="1"/>
      </xdr:nvSpPr>
      <xdr:spPr>
        <a:xfrm>
          <a:off x="8515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487" name="n_3aveValue【市民会館】&#10;一人当たり面積"/>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124985</xdr:rowOff>
    </xdr:from>
    <xdr:ext cx="469744" cy="259045"/>
    <xdr:sp macro="" textlink="">
      <xdr:nvSpPr>
        <xdr:cNvPr id="488" name="n_4aveValue【市民会館】&#10;一人当たり面積"/>
        <xdr:cNvSpPr txBox="1"/>
      </xdr:nvSpPr>
      <xdr:spPr>
        <a:xfrm>
          <a:off x="6737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1795</xdr:rowOff>
    </xdr:from>
    <xdr:ext cx="469744" cy="259045"/>
    <xdr:sp macro="" textlink="">
      <xdr:nvSpPr>
        <xdr:cNvPr id="489" name="n_1mainValue【市民会館】&#10;一人当たり面積"/>
        <xdr:cNvSpPr txBox="1"/>
      </xdr:nvSpPr>
      <xdr:spPr>
        <a:xfrm>
          <a:off x="9391727" y="174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6366</xdr:rowOff>
    </xdr:from>
    <xdr:ext cx="469744" cy="259045"/>
    <xdr:sp macro="" textlink="">
      <xdr:nvSpPr>
        <xdr:cNvPr id="490" name="n_2mainValue【市民会館】&#10;一人当たり面積"/>
        <xdr:cNvSpPr txBox="1"/>
      </xdr:nvSpPr>
      <xdr:spPr>
        <a:xfrm>
          <a:off x="8515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13225</xdr:rowOff>
    </xdr:from>
    <xdr:ext cx="469744" cy="259045"/>
    <xdr:sp macro="" textlink="">
      <xdr:nvSpPr>
        <xdr:cNvPr id="491" name="n_3mainValue【市民会館】&#10;一人当たり面積"/>
        <xdr:cNvSpPr txBox="1"/>
      </xdr:nvSpPr>
      <xdr:spPr>
        <a:xfrm>
          <a:off x="7626427" y="1750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15512</xdr:rowOff>
    </xdr:from>
    <xdr:ext cx="469744" cy="259045"/>
    <xdr:sp macro="" textlink="">
      <xdr:nvSpPr>
        <xdr:cNvPr id="492" name="n_4mainValue【市民会館】&#10;一人当たり面積"/>
        <xdr:cNvSpPr txBox="1"/>
      </xdr:nvSpPr>
      <xdr:spPr>
        <a:xfrm>
          <a:off x="6737427" y="1750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8" name="直線コネクタ 517"/>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1"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2" name="直線コネクタ 521"/>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523" name="【一般廃棄物処理施設】&#10;有形固定資産減価償却率平均値テキスト"/>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24" name="フローチャート: 判断 523"/>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25" name="フローチャート: 判断 524"/>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26" name="フローチャート: 判断 525"/>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7" name="フローチャート: 判断 526"/>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8" name="フローチャート: 判断 527"/>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139700</xdr:rowOff>
    </xdr:from>
    <xdr:to>
      <xdr:col>85</xdr:col>
      <xdr:colOff>177800</xdr:colOff>
      <xdr:row>35</xdr:row>
      <xdr:rowOff>69850</xdr:rowOff>
    </xdr:to>
    <xdr:sp macro="" textlink="">
      <xdr:nvSpPr>
        <xdr:cNvPr id="534" name="楕円 533"/>
        <xdr:cNvSpPr/>
      </xdr:nvSpPr>
      <xdr:spPr>
        <a:xfrm>
          <a:off x="16268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162577</xdr:rowOff>
    </xdr:from>
    <xdr:ext cx="405111" cy="259045"/>
    <xdr:sp macro="" textlink="">
      <xdr:nvSpPr>
        <xdr:cNvPr id="535" name="【一般廃棄物処理施設】&#10;有形固定資産減価償却率該当値テキスト"/>
        <xdr:cNvSpPr txBox="1"/>
      </xdr:nvSpPr>
      <xdr:spPr>
        <a:xfrm>
          <a:off x="16357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87449</xdr:rowOff>
    </xdr:from>
    <xdr:to>
      <xdr:col>81</xdr:col>
      <xdr:colOff>101600</xdr:colOff>
      <xdr:row>35</xdr:row>
      <xdr:rowOff>17599</xdr:rowOff>
    </xdr:to>
    <xdr:sp macro="" textlink="">
      <xdr:nvSpPr>
        <xdr:cNvPr id="536" name="楕円 535"/>
        <xdr:cNvSpPr/>
      </xdr:nvSpPr>
      <xdr:spPr>
        <a:xfrm>
          <a:off x="154305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138249</xdr:rowOff>
    </xdr:from>
    <xdr:to>
      <xdr:col>85</xdr:col>
      <xdr:colOff>127000</xdr:colOff>
      <xdr:row>35</xdr:row>
      <xdr:rowOff>19050</xdr:rowOff>
    </xdr:to>
    <xdr:cxnSp macro="">
      <xdr:nvCxnSpPr>
        <xdr:cNvPr id="537" name="直線コネクタ 536"/>
        <xdr:cNvCxnSpPr/>
      </xdr:nvCxnSpPr>
      <xdr:spPr>
        <a:xfrm>
          <a:off x="15481300" y="596754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33564</xdr:rowOff>
    </xdr:from>
    <xdr:to>
      <xdr:col>76</xdr:col>
      <xdr:colOff>165100</xdr:colOff>
      <xdr:row>34</xdr:row>
      <xdr:rowOff>135164</xdr:rowOff>
    </xdr:to>
    <xdr:sp macro="" textlink="">
      <xdr:nvSpPr>
        <xdr:cNvPr id="538" name="楕円 537"/>
        <xdr:cNvSpPr/>
      </xdr:nvSpPr>
      <xdr:spPr>
        <a:xfrm>
          <a:off x="14541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84364</xdr:rowOff>
    </xdr:from>
    <xdr:to>
      <xdr:col>81</xdr:col>
      <xdr:colOff>50800</xdr:colOff>
      <xdr:row>34</xdr:row>
      <xdr:rowOff>138249</xdr:rowOff>
    </xdr:to>
    <xdr:cxnSp macro="">
      <xdr:nvCxnSpPr>
        <xdr:cNvPr id="539" name="直線コネクタ 538"/>
        <xdr:cNvCxnSpPr/>
      </xdr:nvCxnSpPr>
      <xdr:spPr>
        <a:xfrm>
          <a:off x="14592300" y="591366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151130</xdr:rowOff>
    </xdr:from>
    <xdr:to>
      <xdr:col>72</xdr:col>
      <xdr:colOff>38100</xdr:colOff>
      <xdr:row>34</xdr:row>
      <xdr:rowOff>81280</xdr:rowOff>
    </xdr:to>
    <xdr:sp macro="" textlink="">
      <xdr:nvSpPr>
        <xdr:cNvPr id="540" name="楕円 539"/>
        <xdr:cNvSpPr/>
      </xdr:nvSpPr>
      <xdr:spPr>
        <a:xfrm>
          <a:off x="13652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30480</xdr:rowOff>
    </xdr:from>
    <xdr:to>
      <xdr:col>76</xdr:col>
      <xdr:colOff>114300</xdr:colOff>
      <xdr:row>34</xdr:row>
      <xdr:rowOff>84364</xdr:rowOff>
    </xdr:to>
    <xdr:cxnSp macro="">
      <xdr:nvCxnSpPr>
        <xdr:cNvPr id="541" name="直線コネクタ 540"/>
        <xdr:cNvCxnSpPr/>
      </xdr:nvCxnSpPr>
      <xdr:spPr>
        <a:xfrm>
          <a:off x="13703300" y="585978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98878</xdr:rowOff>
    </xdr:from>
    <xdr:to>
      <xdr:col>67</xdr:col>
      <xdr:colOff>101600</xdr:colOff>
      <xdr:row>34</xdr:row>
      <xdr:rowOff>29028</xdr:rowOff>
    </xdr:to>
    <xdr:sp macro="" textlink="">
      <xdr:nvSpPr>
        <xdr:cNvPr id="542" name="楕円 541"/>
        <xdr:cNvSpPr/>
      </xdr:nvSpPr>
      <xdr:spPr>
        <a:xfrm>
          <a:off x="12763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149678</xdr:rowOff>
    </xdr:from>
    <xdr:to>
      <xdr:col>71</xdr:col>
      <xdr:colOff>177800</xdr:colOff>
      <xdr:row>34</xdr:row>
      <xdr:rowOff>30480</xdr:rowOff>
    </xdr:to>
    <xdr:cxnSp macro="">
      <xdr:nvCxnSpPr>
        <xdr:cNvPr id="543" name="直線コネクタ 542"/>
        <xdr:cNvCxnSpPr/>
      </xdr:nvCxnSpPr>
      <xdr:spPr>
        <a:xfrm>
          <a:off x="12814300" y="58075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29953</xdr:rowOff>
    </xdr:from>
    <xdr:ext cx="405111" cy="259045"/>
    <xdr:sp macro="" textlink="">
      <xdr:nvSpPr>
        <xdr:cNvPr id="544" name="n_1aveValue【一般廃棄物処理施設】&#10;有形固定資産減価償却率"/>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545" name="n_2aveValue【一般廃棄物処理施設】&#10;有形固定資産減価償却率"/>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546" name="n_3aveValue【一般廃棄物処理施設】&#10;有形固定資産減価償却率"/>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16890</xdr:rowOff>
    </xdr:from>
    <xdr:ext cx="405111" cy="259045"/>
    <xdr:sp macro="" textlink="">
      <xdr:nvSpPr>
        <xdr:cNvPr id="547" name="n_4aveValue【一般廃棄物処理施設】&#10;有形固定資産減価償却率"/>
        <xdr:cNvSpPr txBox="1"/>
      </xdr:nvSpPr>
      <xdr:spPr>
        <a:xfrm>
          <a:off x="12611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34126</xdr:rowOff>
    </xdr:from>
    <xdr:ext cx="405111" cy="259045"/>
    <xdr:sp macro="" textlink="">
      <xdr:nvSpPr>
        <xdr:cNvPr id="548" name="n_1mainValue【一般廃棄物処理施設】&#10;有形固定資産減価償却率"/>
        <xdr:cNvSpPr txBox="1"/>
      </xdr:nvSpPr>
      <xdr:spPr>
        <a:xfrm>
          <a:off x="15266044" y="569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151691</xdr:rowOff>
    </xdr:from>
    <xdr:ext cx="405111" cy="259045"/>
    <xdr:sp macro="" textlink="">
      <xdr:nvSpPr>
        <xdr:cNvPr id="549" name="n_2mainValue【一般廃棄物処理施設】&#10;有形固定資産減価償却率"/>
        <xdr:cNvSpPr txBox="1"/>
      </xdr:nvSpPr>
      <xdr:spPr>
        <a:xfrm>
          <a:off x="14389744"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97807</xdr:rowOff>
    </xdr:from>
    <xdr:ext cx="405111" cy="259045"/>
    <xdr:sp macro="" textlink="">
      <xdr:nvSpPr>
        <xdr:cNvPr id="550" name="n_3mainValue【一般廃棄物処理施設】&#10;有形固定資産減価償却率"/>
        <xdr:cNvSpPr txBox="1"/>
      </xdr:nvSpPr>
      <xdr:spPr>
        <a:xfrm>
          <a:off x="13500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45555</xdr:rowOff>
    </xdr:from>
    <xdr:ext cx="340478" cy="259045"/>
    <xdr:sp macro="" textlink="">
      <xdr:nvSpPr>
        <xdr:cNvPr id="551" name="n_4mainValue【一般廃棄物処理施設】&#10;有形固定資産減価償却率"/>
        <xdr:cNvSpPr txBox="1"/>
      </xdr:nvSpPr>
      <xdr:spPr>
        <a:xfrm>
          <a:off x="12644061" y="55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2" name="直線コネクタ 56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3" name="テキスト ボックス 56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6" name="直線コネクタ 56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7" name="テキスト ボックス 56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71" name="直線コネクタ 570"/>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2"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3" name="直線コネクタ 572"/>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74"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75" name="直線コネクタ 574"/>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576" name="【一般廃棄物処理施設】&#10;一人当たり有形固定資産（償却資産）額平均値テキスト"/>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77" name="フローチャート: 判断 576"/>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78" name="フローチャート: 判断 577"/>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79" name="フローチャート: 判断 578"/>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80" name="フローチャート: 判断 579"/>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81" name="フローチャート: 判断 580"/>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84350</xdr:rowOff>
    </xdr:from>
    <xdr:to>
      <xdr:col>116</xdr:col>
      <xdr:colOff>114300</xdr:colOff>
      <xdr:row>40</xdr:row>
      <xdr:rowOff>14500</xdr:rowOff>
    </xdr:to>
    <xdr:sp macro="" textlink="">
      <xdr:nvSpPr>
        <xdr:cNvPr id="587" name="楕円 586"/>
        <xdr:cNvSpPr/>
      </xdr:nvSpPr>
      <xdr:spPr>
        <a:xfrm>
          <a:off x="22110700" y="677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62777</xdr:rowOff>
    </xdr:from>
    <xdr:ext cx="534377" cy="259045"/>
    <xdr:sp macro="" textlink="">
      <xdr:nvSpPr>
        <xdr:cNvPr id="588" name="【一般廃棄物処理施設】&#10;一人当たり有形固定資産（償却資産）額該当値テキスト"/>
        <xdr:cNvSpPr txBox="1"/>
      </xdr:nvSpPr>
      <xdr:spPr>
        <a:xfrm>
          <a:off x="22199600" y="674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86362</xdr:rowOff>
    </xdr:from>
    <xdr:to>
      <xdr:col>112</xdr:col>
      <xdr:colOff>38100</xdr:colOff>
      <xdr:row>40</xdr:row>
      <xdr:rowOff>16512</xdr:rowOff>
    </xdr:to>
    <xdr:sp macro="" textlink="">
      <xdr:nvSpPr>
        <xdr:cNvPr id="589" name="楕円 588"/>
        <xdr:cNvSpPr/>
      </xdr:nvSpPr>
      <xdr:spPr>
        <a:xfrm>
          <a:off x="21272500" y="6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135150</xdr:rowOff>
    </xdr:from>
    <xdr:to>
      <xdr:col>116</xdr:col>
      <xdr:colOff>63500</xdr:colOff>
      <xdr:row>39</xdr:row>
      <xdr:rowOff>137162</xdr:rowOff>
    </xdr:to>
    <xdr:cxnSp macro="">
      <xdr:nvCxnSpPr>
        <xdr:cNvPr id="590" name="直線コネクタ 589"/>
        <xdr:cNvCxnSpPr/>
      </xdr:nvCxnSpPr>
      <xdr:spPr>
        <a:xfrm flipV="1">
          <a:off x="21323300" y="6821700"/>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87950</xdr:rowOff>
    </xdr:from>
    <xdr:to>
      <xdr:col>107</xdr:col>
      <xdr:colOff>101600</xdr:colOff>
      <xdr:row>40</xdr:row>
      <xdr:rowOff>18100</xdr:rowOff>
    </xdr:to>
    <xdr:sp macro="" textlink="">
      <xdr:nvSpPr>
        <xdr:cNvPr id="591" name="楕円 590"/>
        <xdr:cNvSpPr/>
      </xdr:nvSpPr>
      <xdr:spPr>
        <a:xfrm>
          <a:off x="20383500" y="67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137162</xdr:rowOff>
    </xdr:from>
    <xdr:to>
      <xdr:col>111</xdr:col>
      <xdr:colOff>177800</xdr:colOff>
      <xdr:row>39</xdr:row>
      <xdr:rowOff>138750</xdr:rowOff>
    </xdr:to>
    <xdr:cxnSp macro="">
      <xdr:nvCxnSpPr>
        <xdr:cNvPr id="592" name="直線コネクタ 591"/>
        <xdr:cNvCxnSpPr/>
      </xdr:nvCxnSpPr>
      <xdr:spPr>
        <a:xfrm flipV="1">
          <a:off x="20434300" y="6823712"/>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89602</xdr:rowOff>
    </xdr:from>
    <xdr:to>
      <xdr:col>102</xdr:col>
      <xdr:colOff>165100</xdr:colOff>
      <xdr:row>40</xdr:row>
      <xdr:rowOff>19752</xdr:rowOff>
    </xdr:to>
    <xdr:sp macro="" textlink="">
      <xdr:nvSpPr>
        <xdr:cNvPr id="593" name="楕円 592"/>
        <xdr:cNvSpPr/>
      </xdr:nvSpPr>
      <xdr:spPr>
        <a:xfrm>
          <a:off x="19494500" y="677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138750</xdr:rowOff>
    </xdr:from>
    <xdr:to>
      <xdr:col>107</xdr:col>
      <xdr:colOff>50800</xdr:colOff>
      <xdr:row>39</xdr:row>
      <xdr:rowOff>140402</xdr:rowOff>
    </xdr:to>
    <xdr:cxnSp macro="">
      <xdr:nvCxnSpPr>
        <xdr:cNvPr id="594" name="直線コネクタ 593"/>
        <xdr:cNvCxnSpPr/>
      </xdr:nvCxnSpPr>
      <xdr:spPr>
        <a:xfrm flipV="1">
          <a:off x="19545300" y="6825300"/>
          <a:ext cx="889000" cy="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90077</xdr:rowOff>
    </xdr:from>
    <xdr:to>
      <xdr:col>98</xdr:col>
      <xdr:colOff>38100</xdr:colOff>
      <xdr:row>40</xdr:row>
      <xdr:rowOff>20227</xdr:rowOff>
    </xdr:to>
    <xdr:sp macro="" textlink="">
      <xdr:nvSpPr>
        <xdr:cNvPr id="595" name="楕円 594"/>
        <xdr:cNvSpPr/>
      </xdr:nvSpPr>
      <xdr:spPr>
        <a:xfrm>
          <a:off x="18605500" y="67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140402</xdr:rowOff>
    </xdr:from>
    <xdr:to>
      <xdr:col>102</xdr:col>
      <xdr:colOff>114300</xdr:colOff>
      <xdr:row>39</xdr:row>
      <xdr:rowOff>140877</xdr:rowOff>
    </xdr:to>
    <xdr:cxnSp macro="">
      <xdr:nvCxnSpPr>
        <xdr:cNvPr id="596" name="直線コネクタ 595"/>
        <xdr:cNvCxnSpPr/>
      </xdr:nvCxnSpPr>
      <xdr:spPr>
        <a:xfrm flipV="1">
          <a:off x="18656300" y="6826952"/>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597" name="n_1aveValue【一般廃棄物処理施設】&#10;一人当たり有形固定資産（償却資産）額"/>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598" name="n_2aveValue【一般廃棄物処理施設】&#10;一人当たり有形固定資産（償却資産）額"/>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99"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600"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7639</xdr:rowOff>
    </xdr:from>
    <xdr:ext cx="534377" cy="259045"/>
    <xdr:sp macro="" textlink="">
      <xdr:nvSpPr>
        <xdr:cNvPr id="601" name="n_1mainValue【一般廃棄物処理施設】&#10;一人当たり有形固定資産（償却資産）額"/>
        <xdr:cNvSpPr txBox="1"/>
      </xdr:nvSpPr>
      <xdr:spPr>
        <a:xfrm>
          <a:off x="21043411" y="68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9227</xdr:rowOff>
    </xdr:from>
    <xdr:ext cx="534377" cy="259045"/>
    <xdr:sp macro="" textlink="">
      <xdr:nvSpPr>
        <xdr:cNvPr id="602" name="n_2mainValue【一般廃棄物処理施設】&#10;一人当たり有形固定資産（償却資産）額"/>
        <xdr:cNvSpPr txBox="1"/>
      </xdr:nvSpPr>
      <xdr:spPr>
        <a:xfrm>
          <a:off x="20167111" y="6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10879</xdr:rowOff>
    </xdr:from>
    <xdr:ext cx="534377" cy="259045"/>
    <xdr:sp macro="" textlink="">
      <xdr:nvSpPr>
        <xdr:cNvPr id="603" name="n_3mainValue【一般廃棄物処理施設】&#10;一人当たり有形固定資産（償却資産）額"/>
        <xdr:cNvSpPr txBox="1"/>
      </xdr:nvSpPr>
      <xdr:spPr>
        <a:xfrm>
          <a:off x="19278111" y="68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11354</xdr:rowOff>
    </xdr:from>
    <xdr:ext cx="534377" cy="259045"/>
    <xdr:sp macro="" textlink="">
      <xdr:nvSpPr>
        <xdr:cNvPr id="604" name="n_4mainValue【一般廃棄物処理施設】&#10;一人当たり有形固定資産（償却資産）額"/>
        <xdr:cNvSpPr txBox="1"/>
      </xdr:nvSpPr>
      <xdr:spPr>
        <a:xfrm>
          <a:off x="18389111" y="68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30" name="直線コネクタ 629"/>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1"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2" name="直線コネクタ 631"/>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33"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34" name="直線コネクタ 633"/>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635"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36" name="フローチャート: 判断 635"/>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37" name="フローチャート: 判断 636"/>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38" name="フローチャート: 判断 637"/>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39" name="フローチャート: 判断 638"/>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0" name="フローチャート: 判断 639"/>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19413</xdr:rowOff>
    </xdr:from>
    <xdr:to>
      <xdr:col>85</xdr:col>
      <xdr:colOff>177800</xdr:colOff>
      <xdr:row>61</xdr:row>
      <xdr:rowOff>121013</xdr:rowOff>
    </xdr:to>
    <xdr:sp macro="" textlink="">
      <xdr:nvSpPr>
        <xdr:cNvPr id="646" name="楕円 645"/>
        <xdr:cNvSpPr/>
      </xdr:nvSpPr>
      <xdr:spPr>
        <a:xfrm>
          <a:off x="16268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169290</xdr:rowOff>
    </xdr:from>
    <xdr:ext cx="405111" cy="259045"/>
    <xdr:sp macro="" textlink="">
      <xdr:nvSpPr>
        <xdr:cNvPr id="647" name="【保健センター・保健所】&#10;有形固定資産減価償却率該当値テキスト"/>
        <xdr:cNvSpPr txBox="1"/>
      </xdr:nvSpPr>
      <xdr:spPr>
        <a:xfrm>
          <a:off x="16357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158206</xdr:rowOff>
    </xdr:from>
    <xdr:to>
      <xdr:col>81</xdr:col>
      <xdr:colOff>101600</xdr:colOff>
      <xdr:row>61</xdr:row>
      <xdr:rowOff>88356</xdr:rowOff>
    </xdr:to>
    <xdr:sp macro="" textlink="">
      <xdr:nvSpPr>
        <xdr:cNvPr id="648" name="楕円 647"/>
        <xdr:cNvSpPr/>
      </xdr:nvSpPr>
      <xdr:spPr>
        <a:xfrm>
          <a:off x="15430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37556</xdr:rowOff>
    </xdr:from>
    <xdr:to>
      <xdr:col>85</xdr:col>
      <xdr:colOff>127000</xdr:colOff>
      <xdr:row>61</xdr:row>
      <xdr:rowOff>70213</xdr:rowOff>
    </xdr:to>
    <xdr:cxnSp macro="">
      <xdr:nvCxnSpPr>
        <xdr:cNvPr id="649" name="直線コネクタ 648"/>
        <xdr:cNvCxnSpPr/>
      </xdr:nvCxnSpPr>
      <xdr:spPr>
        <a:xfrm>
          <a:off x="15481300" y="104960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125549</xdr:rowOff>
    </xdr:from>
    <xdr:to>
      <xdr:col>76</xdr:col>
      <xdr:colOff>165100</xdr:colOff>
      <xdr:row>61</xdr:row>
      <xdr:rowOff>55699</xdr:rowOff>
    </xdr:to>
    <xdr:sp macro="" textlink="">
      <xdr:nvSpPr>
        <xdr:cNvPr id="650" name="楕円 649"/>
        <xdr:cNvSpPr/>
      </xdr:nvSpPr>
      <xdr:spPr>
        <a:xfrm>
          <a:off x="14541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4899</xdr:rowOff>
    </xdr:from>
    <xdr:to>
      <xdr:col>81</xdr:col>
      <xdr:colOff>50800</xdr:colOff>
      <xdr:row>61</xdr:row>
      <xdr:rowOff>37556</xdr:rowOff>
    </xdr:to>
    <xdr:cxnSp macro="">
      <xdr:nvCxnSpPr>
        <xdr:cNvPr id="651" name="直線コネクタ 650"/>
        <xdr:cNvCxnSpPr/>
      </xdr:nvCxnSpPr>
      <xdr:spPr>
        <a:xfrm>
          <a:off x="14592300" y="104633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92891</xdr:rowOff>
    </xdr:from>
    <xdr:to>
      <xdr:col>72</xdr:col>
      <xdr:colOff>38100</xdr:colOff>
      <xdr:row>61</xdr:row>
      <xdr:rowOff>23041</xdr:rowOff>
    </xdr:to>
    <xdr:sp macro="" textlink="">
      <xdr:nvSpPr>
        <xdr:cNvPr id="652" name="楕円 651"/>
        <xdr:cNvSpPr/>
      </xdr:nvSpPr>
      <xdr:spPr>
        <a:xfrm>
          <a:off x="13652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143691</xdr:rowOff>
    </xdr:from>
    <xdr:to>
      <xdr:col>76</xdr:col>
      <xdr:colOff>114300</xdr:colOff>
      <xdr:row>61</xdr:row>
      <xdr:rowOff>4899</xdr:rowOff>
    </xdr:to>
    <xdr:cxnSp macro="">
      <xdr:nvCxnSpPr>
        <xdr:cNvPr id="653" name="直線コネクタ 652"/>
        <xdr:cNvCxnSpPr/>
      </xdr:nvCxnSpPr>
      <xdr:spPr>
        <a:xfrm>
          <a:off x="13703300" y="104306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60234</xdr:rowOff>
    </xdr:from>
    <xdr:to>
      <xdr:col>67</xdr:col>
      <xdr:colOff>101600</xdr:colOff>
      <xdr:row>60</xdr:row>
      <xdr:rowOff>161834</xdr:rowOff>
    </xdr:to>
    <xdr:sp macro="" textlink="">
      <xdr:nvSpPr>
        <xdr:cNvPr id="654" name="楕円 653"/>
        <xdr:cNvSpPr/>
      </xdr:nvSpPr>
      <xdr:spPr>
        <a:xfrm>
          <a:off x="12763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111034</xdr:rowOff>
    </xdr:from>
    <xdr:to>
      <xdr:col>71</xdr:col>
      <xdr:colOff>177800</xdr:colOff>
      <xdr:row>60</xdr:row>
      <xdr:rowOff>143691</xdr:rowOff>
    </xdr:to>
    <xdr:cxnSp macro="">
      <xdr:nvCxnSpPr>
        <xdr:cNvPr id="655" name="直線コネクタ 654"/>
        <xdr:cNvCxnSpPr/>
      </xdr:nvCxnSpPr>
      <xdr:spPr>
        <a:xfrm>
          <a:off x="12814300" y="103980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56" name="n_1aveValue【保健センター・保健所】&#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57"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58"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9"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79483</xdr:rowOff>
    </xdr:from>
    <xdr:ext cx="405111" cy="259045"/>
    <xdr:sp macro="" textlink="">
      <xdr:nvSpPr>
        <xdr:cNvPr id="660" name="n_1mainValue【保健センター・保健所】&#10;有形固定資産減価償却率"/>
        <xdr:cNvSpPr txBox="1"/>
      </xdr:nvSpPr>
      <xdr:spPr>
        <a:xfrm>
          <a:off x="15266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46826</xdr:rowOff>
    </xdr:from>
    <xdr:ext cx="405111" cy="259045"/>
    <xdr:sp macro="" textlink="">
      <xdr:nvSpPr>
        <xdr:cNvPr id="661" name="n_2mainValue【保健センター・保健所】&#10;有形固定資産減価償却率"/>
        <xdr:cNvSpPr txBox="1"/>
      </xdr:nvSpPr>
      <xdr:spPr>
        <a:xfrm>
          <a:off x="14389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662" name="n_3mainValue【保健センター・保健所】&#10;有形固定資産減価償却率"/>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152961</xdr:rowOff>
    </xdr:from>
    <xdr:ext cx="405111" cy="259045"/>
    <xdr:sp macro="" textlink="">
      <xdr:nvSpPr>
        <xdr:cNvPr id="663" name="n_4mainValue【保健センター・保健所】&#10;有形固定資産減価償却率"/>
        <xdr:cNvSpPr txBox="1"/>
      </xdr:nvSpPr>
      <xdr:spPr>
        <a:xfrm>
          <a:off x="12611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89" name="直線コネクタ 688"/>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0"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1" name="直線コネクタ 690"/>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92"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93" name="直線コネクタ 692"/>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94"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95" name="フローチャート: 判断 694"/>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96" name="フローチャート: 判断 695"/>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97" name="フローチャート: 判断 696"/>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98" name="フローチャート: 判断 697"/>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99" name="フローチャート: 判断 698"/>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7983</xdr:rowOff>
    </xdr:from>
    <xdr:to>
      <xdr:col>116</xdr:col>
      <xdr:colOff>114300</xdr:colOff>
      <xdr:row>64</xdr:row>
      <xdr:rowOff>109583</xdr:rowOff>
    </xdr:to>
    <xdr:sp macro="" textlink="">
      <xdr:nvSpPr>
        <xdr:cNvPr id="705" name="楕円 704"/>
        <xdr:cNvSpPr/>
      </xdr:nvSpPr>
      <xdr:spPr>
        <a:xfrm>
          <a:off x="221107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94360</xdr:rowOff>
    </xdr:from>
    <xdr:ext cx="469744" cy="259045"/>
    <xdr:sp macro="" textlink="">
      <xdr:nvSpPr>
        <xdr:cNvPr id="706" name="【保健センター・保健所】&#10;一人当たり面積該当値テキスト"/>
        <xdr:cNvSpPr txBox="1"/>
      </xdr:nvSpPr>
      <xdr:spPr>
        <a:xfrm>
          <a:off x="22199600" y="1089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11249</xdr:rowOff>
    </xdr:from>
    <xdr:to>
      <xdr:col>112</xdr:col>
      <xdr:colOff>38100</xdr:colOff>
      <xdr:row>64</xdr:row>
      <xdr:rowOff>112849</xdr:rowOff>
    </xdr:to>
    <xdr:sp macro="" textlink="">
      <xdr:nvSpPr>
        <xdr:cNvPr id="707" name="楕円 706"/>
        <xdr:cNvSpPr/>
      </xdr:nvSpPr>
      <xdr:spPr>
        <a:xfrm>
          <a:off x="21272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58783</xdr:rowOff>
    </xdr:from>
    <xdr:to>
      <xdr:col>116</xdr:col>
      <xdr:colOff>63500</xdr:colOff>
      <xdr:row>64</xdr:row>
      <xdr:rowOff>62049</xdr:rowOff>
    </xdr:to>
    <xdr:cxnSp macro="">
      <xdr:nvCxnSpPr>
        <xdr:cNvPr id="708" name="直線コネクタ 707"/>
        <xdr:cNvCxnSpPr/>
      </xdr:nvCxnSpPr>
      <xdr:spPr>
        <a:xfrm flipV="1">
          <a:off x="21323300" y="1103158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11249</xdr:rowOff>
    </xdr:from>
    <xdr:to>
      <xdr:col>107</xdr:col>
      <xdr:colOff>101600</xdr:colOff>
      <xdr:row>64</xdr:row>
      <xdr:rowOff>112849</xdr:rowOff>
    </xdr:to>
    <xdr:sp macro="" textlink="">
      <xdr:nvSpPr>
        <xdr:cNvPr id="709" name="楕円 708"/>
        <xdr:cNvSpPr/>
      </xdr:nvSpPr>
      <xdr:spPr>
        <a:xfrm>
          <a:off x="20383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62049</xdr:rowOff>
    </xdr:from>
    <xdr:to>
      <xdr:col>111</xdr:col>
      <xdr:colOff>177800</xdr:colOff>
      <xdr:row>64</xdr:row>
      <xdr:rowOff>62049</xdr:rowOff>
    </xdr:to>
    <xdr:cxnSp macro="">
      <xdr:nvCxnSpPr>
        <xdr:cNvPr id="710" name="直線コネクタ 709"/>
        <xdr:cNvCxnSpPr/>
      </xdr:nvCxnSpPr>
      <xdr:spPr>
        <a:xfrm>
          <a:off x="20434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11249</xdr:rowOff>
    </xdr:from>
    <xdr:to>
      <xdr:col>102</xdr:col>
      <xdr:colOff>165100</xdr:colOff>
      <xdr:row>64</xdr:row>
      <xdr:rowOff>112849</xdr:rowOff>
    </xdr:to>
    <xdr:sp macro="" textlink="">
      <xdr:nvSpPr>
        <xdr:cNvPr id="711" name="楕円 710"/>
        <xdr:cNvSpPr/>
      </xdr:nvSpPr>
      <xdr:spPr>
        <a:xfrm>
          <a:off x="19494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62049</xdr:rowOff>
    </xdr:from>
    <xdr:to>
      <xdr:col>107</xdr:col>
      <xdr:colOff>50800</xdr:colOff>
      <xdr:row>64</xdr:row>
      <xdr:rowOff>62049</xdr:rowOff>
    </xdr:to>
    <xdr:cxnSp macro="">
      <xdr:nvCxnSpPr>
        <xdr:cNvPr id="712" name="直線コネクタ 711"/>
        <xdr:cNvCxnSpPr/>
      </xdr:nvCxnSpPr>
      <xdr:spPr>
        <a:xfrm>
          <a:off x="19545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11249</xdr:rowOff>
    </xdr:from>
    <xdr:to>
      <xdr:col>98</xdr:col>
      <xdr:colOff>38100</xdr:colOff>
      <xdr:row>64</xdr:row>
      <xdr:rowOff>112849</xdr:rowOff>
    </xdr:to>
    <xdr:sp macro="" textlink="">
      <xdr:nvSpPr>
        <xdr:cNvPr id="713" name="楕円 712"/>
        <xdr:cNvSpPr/>
      </xdr:nvSpPr>
      <xdr:spPr>
        <a:xfrm>
          <a:off x="18605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62049</xdr:rowOff>
    </xdr:from>
    <xdr:to>
      <xdr:col>102</xdr:col>
      <xdr:colOff>114300</xdr:colOff>
      <xdr:row>64</xdr:row>
      <xdr:rowOff>62049</xdr:rowOff>
    </xdr:to>
    <xdr:cxnSp macro="">
      <xdr:nvCxnSpPr>
        <xdr:cNvPr id="714" name="直線コネクタ 713"/>
        <xdr:cNvCxnSpPr/>
      </xdr:nvCxnSpPr>
      <xdr:spPr>
        <a:xfrm>
          <a:off x="18656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715"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716" name="n_2aveValue【保健センター・保健所】&#10;一人当たり面積"/>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717" name="n_3aveValue【保健センター・保健所】&#10;一人当たり面積"/>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718" name="n_4aveValue【保健センター・保健所】&#10;一人当たり面積"/>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103976</xdr:rowOff>
    </xdr:from>
    <xdr:ext cx="469744" cy="259045"/>
    <xdr:sp macro="" textlink="">
      <xdr:nvSpPr>
        <xdr:cNvPr id="719" name="n_1mainValue【保健センター・保健所】&#10;一人当たり面積"/>
        <xdr:cNvSpPr txBox="1"/>
      </xdr:nvSpPr>
      <xdr:spPr>
        <a:xfrm>
          <a:off x="210757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103976</xdr:rowOff>
    </xdr:from>
    <xdr:ext cx="469744" cy="259045"/>
    <xdr:sp macro="" textlink="">
      <xdr:nvSpPr>
        <xdr:cNvPr id="720" name="n_2mainValue【保健センター・保健所】&#10;一人当たり面積"/>
        <xdr:cNvSpPr txBox="1"/>
      </xdr:nvSpPr>
      <xdr:spPr>
        <a:xfrm>
          <a:off x="20199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103976</xdr:rowOff>
    </xdr:from>
    <xdr:ext cx="469744" cy="259045"/>
    <xdr:sp macro="" textlink="">
      <xdr:nvSpPr>
        <xdr:cNvPr id="721" name="n_3mainValue【保健センター・保健所】&#10;一人当たり面積"/>
        <xdr:cNvSpPr txBox="1"/>
      </xdr:nvSpPr>
      <xdr:spPr>
        <a:xfrm>
          <a:off x="19310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103976</xdr:rowOff>
    </xdr:from>
    <xdr:ext cx="469744" cy="259045"/>
    <xdr:sp macro="" textlink="">
      <xdr:nvSpPr>
        <xdr:cNvPr id="722" name="n_4mainValue【保健センター・保健所】&#10;一人当たり面積"/>
        <xdr:cNvSpPr txBox="1"/>
      </xdr:nvSpPr>
      <xdr:spPr>
        <a:xfrm>
          <a:off x="18421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48" name="直線コネクタ 747"/>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51"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52" name="直線コネクタ 751"/>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753"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54" name="フローチャート: 判断 753"/>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5" name="フローチャート: 判断 754"/>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56" name="フローチャート: 判断 755"/>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57" name="フローチャート: 判断 756"/>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58" name="フローチャート: 判断 757"/>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160382</xdr:rowOff>
    </xdr:from>
    <xdr:to>
      <xdr:col>85</xdr:col>
      <xdr:colOff>177800</xdr:colOff>
      <xdr:row>84</xdr:row>
      <xdr:rowOff>90532</xdr:rowOff>
    </xdr:to>
    <xdr:sp macro="" textlink="">
      <xdr:nvSpPr>
        <xdr:cNvPr id="764" name="楕円 763"/>
        <xdr:cNvSpPr/>
      </xdr:nvSpPr>
      <xdr:spPr>
        <a:xfrm>
          <a:off x="162687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138809</xdr:rowOff>
    </xdr:from>
    <xdr:ext cx="405111" cy="259045"/>
    <xdr:sp macro="" textlink="">
      <xdr:nvSpPr>
        <xdr:cNvPr id="765" name="【消防施設】&#10;有形固定資産減価償却率該当値テキスト"/>
        <xdr:cNvSpPr txBox="1"/>
      </xdr:nvSpPr>
      <xdr:spPr>
        <a:xfrm>
          <a:off x="16357600"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129358</xdr:rowOff>
    </xdr:from>
    <xdr:to>
      <xdr:col>81</xdr:col>
      <xdr:colOff>101600</xdr:colOff>
      <xdr:row>84</xdr:row>
      <xdr:rowOff>59508</xdr:rowOff>
    </xdr:to>
    <xdr:sp macro="" textlink="">
      <xdr:nvSpPr>
        <xdr:cNvPr id="766" name="楕円 765"/>
        <xdr:cNvSpPr/>
      </xdr:nvSpPr>
      <xdr:spPr>
        <a:xfrm>
          <a:off x="15430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8708</xdr:rowOff>
    </xdr:from>
    <xdr:to>
      <xdr:col>85</xdr:col>
      <xdr:colOff>127000</xdr:colOff>
      <xdr:row>84</xdr:row>
      <xdr:rowOff>39732</xdr:rowOff>
    </xdr:to>
    <xdr:cxnSp macro="">
      <xdr:nvCxnSpPr>
        <xdr:cNvPr id="767" name="直線コネクタ 766"/>
        <xdr:cNvCxnSpPr/>
      </xdr:nvCxnSpPr>
      <xdr:spPr>
        <a:xfrm>
          <a:off x="15481300" y="1441050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98334</xdr:rowOff>
    </xdr:from>
    <xdr:to>
      <xdr:col>76</xdr:col>
      <xdr:colOff>165100</xdr:colOff>
      <xdr:row>84</xdr:row>
      <xdr:rowOff>28484</xdr:rowOff>
    </xdr:to>
    <xdr:sp macro="" textlink="">
      <xdr:nvSpPr>
        <xdr:cNvPr id="768" name="楕円 767"/>
        <xdr:cNvSpPr/>
      </xdr:nvSpPr>
      <xdr:spPr>
        <a:xfrm>
          <a:off x="14541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149134</xdr:rowOff>
    </xdr:from>
    <xdr:to>
      <xdr:col>81</xdr:col>
      <xdr:colOff>50800</xdr:colOff>
      <xdr:row>84</xdr:row>
      <xdr:rowOff>8708</xdr:rowOff>
    </xdr:to>
    <xdr:cxnSp macro="">
      <xdr:nvCxnSpPr>
        <xdr:cNvPr id="769" name="直線コネクタ 768"/>
        <xdr:cNvCxnSpPr/>
      </xdr:nvCxnSpPr>
      <xdr:spPr>
        <a:xfrm>
          <a:off x="14592300" y="143794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70" name="楕円 769"/>
        <xdr:cNvSpPr/>
      </xdr:nvSpPr>
      <xdr:spPr>
        <a:xfrm>
          <a:off x="13652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108313</xdr:rowOff>
    </xdr:from>
    <xdr:to>
      <xdr:col>76</xdr:col>
      <xdr:colOff>114300</xdr:colOff>
      <xdr:row>83</xdr:row>
      <xdr:rowOff>149134</xdr:rowOff>
    </xdr:to>
    <xdr:cxnSp macro="">
      <xdr:nvCxnSpPr>
        <xdr:cNvPr id="771" name="直線コネクタ 770"/>
        <xdr:cNvCxnSpPr/>
      </xdr:nvCxnSpPr>
      <xdr:spPr>
        <a:xfrm>
          <a:off x="13703300" y="1433866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16692</xdr:rowOff>
    </xdr:from>
    <xdr:to>
      <xdr:col>67</xdr:col>
      <xdr:colOff>101600</xdr:colOff>
      <xdr:row>83</xdr:row>
      <xdr:rowOff>118292</xdr:rowOff>
    </xdr:to>
    <xdr:sp macro="" textlink="">
      <xdr:nvSpPr>
        <xdr:cNvPr id="772" name="楕円 771"/>
        <xdr:cNvSpPr/>
      </xdr:nvSpPr>
      <xdr:spPr>
        <a:xfrm>
          <a:off x="12763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67492</xdr:rowOff>
    </xdr:from>
    <xdr:to>
      <xdr:col>71</xdr:col>
      <xdr:colOff>177800</xdr:colOff>
      <xdr:row>83</xdr:row>
      <xdr:rowOff>108313</xdr:rowOff>
    </xdr:to>
    <xdr:cxnSp macro="">
      <xdr:nvCxnSpPr>
        <xdr:cNvPr id="773" name="直線コネクタ 772"/>
        <xdr:cNvCxnSpPr/>
      </xdr:nvCxnSpPr>
      <xdr:spPr>
        <a:xfrm>
          <a:off x="12814300" y="1429784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774"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775" name="n_2ave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776"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777"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50635</xdr:rowOff>
    </xdr:from>
    <xdr:ext cx="405111" cy="259045"/>
    <xdr:sp macro="" textlink="">
      <xdr:nvSpPr>
        <xdr:cNvPr id="778" name="n_1mainValue【消防施設】&#10;有形固定資産減価償却率"/>
        <xdr:cNvSpPr txBox="1"/>
      </xdr:nvSpPr>
      <xdr:spPr>
        <a:xfrm>
          <a:off x="152660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19611</xdr:rowOff>
    </xdr:from>
    <xdr:ext cx="405111" cy="259045"/>
    <xdr:sp macro="" textlink="">
      <xdr:nvSpPr>
        <xdr:cNvPr id="779" name="n_2mainValue【消防施設】&#10;有形固定資産減価償却率"/>
        <xdr:cNvSpPr txBox="1"/>
      </xdr:nvSpPr>
      <xdr:spPr>
        <a:xfrm>
          <a:off x="14389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80" name="n_3main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109419</xdr:rowOff>
    </xdr:from>
    <xdr:ext cx="405111" cy="259045"/>
    <xdr:sp macro="" textlink="">
      <xdr:nvSpPr>
        <xdr:cNvPr id="781" name="n_4mainValue【消防施設】&#10;有形固定資産減価償却率"/>
        <xdr:cNvSpPr txBox="1"/>
      </xdr:nvSpPr>
      <xdr:spPr>
        <a:xfrm>
          <a:off x="12611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803" name="直線コネクタ 802"/>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4"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5" name="直線コネクタ 804"/>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6"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7" name="直線コネクタ 806"/>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808" name="【消防施設】&#10;一人当たり面積平均値テキスト"/>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09" name="フローチャート: 判断 808"/>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810" name="フローチャート: 判断 809"/>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811" name="フローチャート: 判断 810"/>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12" name="フローチャート: 判断 811"/>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813" name="フローチャート: 判断 812"/>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19" name="楕円 818"/>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820" name="【消防施設】&#10;一人当たり面積該当値テキスト"/>
        <xdr:cNvSpPr txBox="1"/>
      </xdr:nvSpPr>
      <xdr:spPr>
        <a:xfrm>
          <a:off x="22199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821" name="楕円 820"/>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31242</xdr:rowOff>
    </xdr:to>
    <xdr:cxnSp macro="">
      <xdr:nvCxnSpPr>
        <xdr:cNvPr id="822" name="直線コネクタ 821"/>
        <xdr:cNvCxnSpPr/>
      </xdr:nvCxnSpPr>
      <xdr:spPr>
        <a:xfrm flipV="1">
          <a:off x="21323300" y="14599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823" name="楕円 822"/>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31242</xdr:rowOff>
    </xdr:to>
    <xdr:cxnSp macro="">
      <xdr:nvCxnSpPr>
        <xdr:cNvPr id="824" name="直線コネクタ 823"/>
        <xdr:cNvCxnSpPr/>
      </xdr:nvCxnSpPr>
      <xdr:spPr>
        <a:xfrm>
          <a:off x="20434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825" name="楕円 824"/>
        <xdr:cNvSpPr/>
      </xdr:nvSpPr>
      <xdr:spPr>
        <a:xfrm>
          <a:off x="19494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31242</xdr:rowOff>
    </xdr:from>
    <xdr:to>
      <xdr:col>107</xdr:col>
      <xdr:colOff>50800</xdr:colOff>
      <xdr:row>85</xdr:row>
      <xdr:rowOff>31242</xdr:rowOff>
    </xdr:to>
    <xdr:cxnSp macro="">
      <xdr:nvCxnSpPr>
        <xdr:cNvPr id="826" name="直線コネクタ 825"/>
        <xdr:cNvCxnSpPr/>
      </xdr:nvCxnSpPr>
      <xdr:spPr>
        <a:xfrm>
          <a:off x="19545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151892</xdr:rowOff>
    </xdr:from>
    <xdr:to>
      <xdr:col>98</xdr:col>
      <xdr:colOff>38100</xdr:colOff>
      <xdr:row>85</xdr:row>
      <xdr:rowOff>82042</xdr:rowOff>
    </xdr:to>
    <xdr:sp macro="" textlink="">
      <xdr:nvSpPr>
        <xdr:cNvPr id="827" name="楕円 826"/>
        <xdr:cNvSpPr/>
      </xdr:nvSpPr>
      <xdr:spPr>
        <a:xfrm>
          <a:off x="18605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31242</xdr:rowOff>
    </xdr:from>
    <xdr:to>
      <xdr:col>102</xdr:col>
      <xdr:colOff>114300</xdr:colOff>
      <xdr:row>85</xdr:row>
      <xdr:rowOff>31242</xdr:rowOff>
    </xdr:to>
    <xdr:cxnSp macro="">
      <xdr:nvCxnSpPr>
        <xdr:cNvPr id="828" name="直線コネクタ 827"/>
        <xdr:cNvCxnSpPr/>
      </xdr:nvCxnSpPr>
      <xdr:spPr>
        <a:xfrm>
          <a:off x="18656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829" name="n_1ave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830" name="n_2ave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831"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832" name="n_4ave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73169</xdr:rowOff>
    </xdr:from>
    <xdr:ext cx="469744" cy="259045"/>
    <xdr:sp macro="" textlink="">
      <xdr:nvSpPr>
        <xdr:cNvPr id="833" name="n_1mainValue【消防施設】&#10;一人当たり面積"/>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834" name="n_2mainValue【消防施設】&#10;一人当たり面積"/>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835" name="n_3mainValue【消防施設】&#10;一人当たり面積"/>
        <xdr:cNvSpPr txBox="1"/>
      </xdr:nvSpPr>
      <xdr:spPr>
        <a:xfrm>
          <a:off x="19310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73169</xdr:rowOff>
    </xdr:from>
    <xdr:ext cx="469744" cy="259045"/>
    <xdr:sp macro="" textlink="">
      <xdr:nvSpPr>
        <xdr:cNvPr id="836" name="n_4mainValue【消防施設】&#10;一人当たり面積"/>
        <xdr:cNvSpPr txBox="1"/>
      </xdr:nvSpPr>
      <xdr:spPr>
        <a:xfrm>
          <a:off x="18421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7" name="テキスト ボックス 8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0" name="直線コネクタ 8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1"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2" name="直線コネクタ 8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3"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4" name="直線コネクタ 8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865"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66" name="フローチャート: 判断 865"/>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67" name="フローチャート: 判断 866"/>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68" name="フローチャート: 判断 867"/>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69" name="フローチャート: 判断 868"/>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70" name="フローチャート: 判断 869"/>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153670</xdr:rowOff>
    </xdr:from>
    <xdr:to>
      <xdr:col>85</xdr:col>
      <xdr:colOff>177800</xdr:colOff>
      <xdr:row>104</xdr:row>
      <xdr:rowOff>83820</xdr:rowOff>
    </xdr:to>
    <xdr:sp macro="" textlink="">
      <xdr:nvSpPr>
        <xdr:cNvPr id="876" name="楕円 875"/>
        <xdr:cNvSpPr/>
      </xdr:nvSpPr>
      <xdr:spPr>
        <a:xfrm>
          <a:off x="16268700" y="178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132097</xdr:rowOff>
    </xdr:from>
    <xdr:ext cx="405111" cy="259045"/>
    <xdr:sp macro="" textlink="">
      <xdr:nvSpPr>
        <xdr:cNvPr id="877" name="【庁舎】&#10;有形固定資産減価償却率該当値テキスト"/>
        <xdr:cNvSpPr txBox="1"/>
      </xdr:nvSpPr>
      <xdr:spPr>
        <a:xfrm>
          <a:off x="16357600"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878" name="楕円 877"/>
        <xdr:cNvSpPr/>
      </xdr:nvSpPr>
      <xdr:spPr>
        <a:xfrm>
          <a:off x="1543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xdr:rowOff>
    </xdr:from>
    <xdr:to>
      <xdr:col>85</xdr:col>
      <xdr:colOff>127000</xdr:colOff>
      <xdr:row>104</xdr:row>
      <xdr:rowOff>33020</xdr:rowOff>
    </xdr:to>
    <xdr:cxnSp macro="">
      <xdr:nvCxnSpPr>
        <xdr:cNvPr id="879" name="直線コネクタ 878"/>
        <xdr:cNvCxnSpPr/>
      </xdr:nvCxnSpPr>
      <xdr:spPr>
        <a:xfrm>
          <a:off x="15481300" y="1783842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102870</xdr:rowOff>
    </xdr:from>
    <xdr:to>
      <xdr:col>76</xdr:col>
      <xdr:colOff>165100</xdr:colOff>
      <xdr:row>104</xdr:row>
      <xdr:rowOff>33020</xdr:rowOff>
    </xdr:to>
    <xdr:sp macro="" textlink="">
      <xdr:nvSpPr>
        <xdr:cNvPr id="880" name="楕円 879"/>
        <xdr:cNvSpPr/>
      </xdr:nvSpPr>
      <xdr:spPr>
        <a:xfrm>
          <a:off x="14541500" y="177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153670</xdr:rowOff>
    </xdr:from>
    <xdr:to>
      <xdr:col>81</xdr:col>
      <xdr:colOff>50800</xdr:colOff>
      <xdr:row>104</xdr:row>
      <xdr:rowOff>7620</xdr:rowOff>
    </xdr:to>
    <xdr:cxnSp macro="">
      <xdr:nvCxnSpPr>
        <xdr:cNvPr id="881" name="直線コネクタ 880"/>
        <xdr:cNvCxnSpPr/>
      </xdr:nvCxnSpPr>
      <xdr:spPr>
        <a:xfrm>
          <a:off x="14592300" y="178130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77470</xdr:rowOff>
    </xdr:from>
    <xdr:to>
      <xdr:col>72</xdr:col>
      <xdr:colOff>38100</xdr:colOff>
      <xdr:row>104</xdr:row>
      <xdr:rowOff>7620</xdr:rowOff>
    </xdr:to>
    <xdr:sp macro="" textlink="">
      <xdr:nvSpPr>
        <xdr:cNvPr id="882" name="楕円 881"/>
        <xdr:cNvSpPr/>
      </xdr:nvSpPr>
      <xdr:spPr>
        <a:xfrm>
          <a:off x="13652500" y="177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128270</xdr:rowOff>
    </xdr:from>
    <xdr:to>
      <xdr:col>76</xdr:col>
      <xdr:colOff>114300</xdr:colOff>
      <xdr:row>103</xdr:row>
      <xdr:rowOff>153670</xdr:rowOff>
    </xdr:to>
    <xdr:cxnSp macro="">
      <xdr:nvCxnSpPr>
        <xdr:cNvPr id="883" name="直線コネクタ 882"/>
        <xdr:cNvCxnSpPr/>
      </xdr:nvCxnSpPr>
      <xdr:spPr>
        <a:xfrm>
          <a:off x="13703300" y="177876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52070</xdr:rowOff>
    </xdr:from>
    <xdr:to>
      <xdr:col>67</xdr:col>
      <xdr:colOff>101600</xdr:colOff>
      <xdr:row>103</xdr:row>
      <xdr:rowOff>153670</xdr:rowOff>
    </xdr:to>
    <xdr:sp macro="" textlink="">
      <xdr:nvSpPr>
        <xdr:cNvPr id="884" name="楕円 883"/>
        <xdr:cNvSpPr/>
      </xdr:nvSpPr>
      <xdr:spPr>
        <a:xfrm>
          <a:off x="12763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102870</xdr:rowOff>
    </xdr:from>
    <xdr:to>
      <xdr:col>71</xdr:col>
      <xdr:colOff>177800</xdr:colOff>
      <xdr:row>103</xdr:row>
      <xdr:rowOff>128270</xdr:rowOff>
    </xdr:to>
    <xdr:cxnSp macro="">
      <xdr:nvCxnSpPr>
        <xdr:cNvPr id="885" name="直線コネクタ 884"/>
        <xdr:cNvCxnSpPr/>
      </xdr:nvCxnSpPr>
      <xdr:spPr>
        <a:xfrm>
          <a:off x="12814300" y="177622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886" name="n_1aveValue【庁舎】&#10;有形固定資産減価償却率"/>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887" name="n_2aveValue【庁舎】&#10;有形固定資産減価償却率"/>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888" name="n_3aveValue【庁舎】&#10;有形固定資産減価償却率"/>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889" name="n_4aveValue【庁舎】&#10;有形固定資産減価償却率"/>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74947</xdr:rowOff>
    </xdr:from>
    <xdr:ext cx="405111" cy="259045"/>
    <xdr:sp macro="" textlink="">
      <xdr:nvSpPr>
        <xdr:cNvPr id="890" name="n_1main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49547</xdr:rowOff>
    </xdr:from>
    <xdr:ext cx="405111" cy="259045"/>
    <xdr:sp macro="" textlink="">
      <xdr:nvSpPr>
        <xdr:cNvPr id="891" name="n_2mainValue【庁舎】&#10;有形固定資産減価償却率"/>
        <xdr:cNvSpPr txBox="1"/>
      </xdr:nvSpPr>
      <xdr:spPr>
        <a:xfrm>
          <a:off x="14389744"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24147</xdr:rowOff>
    </xdr:from>
    <xdr:ext cx="405111" cy="259045"/>
    <xdr:sp macro="" textlink="">
      <xdr:nvSpPr>
        <xdr:cNvPr id="892" name="n_3mainValue【庁舎】&#10;有形固定資産減価償却率"/>
        <xdr:cNvSpPr txBox="1"/>
      </xdr:nvSpPr>
      <xdr:spPr>
        <a:xfrm>
          <a:off x="13500744" y="1751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170197</xdr:rowOff>
    </xdr:from>
    <xdr:ext cx="405111" cy="259045"/>
    <xdr:sp macro="" textlink="">
      <xdr:nvSpPr>
        <xdr:cNvPr id="893" name="n_4mainValue【庁舎】&#10;有形固定資産減価償却率"/>
        <xdr:cNvSpPr txBox="1"/>
      </xdr:nvSpPr>
      <xdr:spPr>
        <a:xfrm>
          <a:off x="12611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920" name="直線コネクタ 919"/>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1"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2" name="直線コネクタ 921"/>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923"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924" name="直線コネクタ 923"/>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925" name="【庁舎】&#10;一人当たり面積平均値テキスト"/>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26" name="フローチャート: 判断 925"/>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27" name="フローチャート: 判断 926"/>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28" name="フローチャート: 判断 927"/>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929" name="フローチャート: 判断 928"/>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0" name="フローチャート: 判断 929"/>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165826</xdr:rowOff>
    </xdr:from>
    <xdr:to>
      <xdr:col>116</xdr:col>
      <xdr:colOff>114300</xdr:colOff>
      <xdr:row>105</xdr:row>
      <xdr:rowOff>95976</xdr:rowOff>
    </xdr:to>
    <xdr:sp macro="" textlink="">
      <xdr:nvSpPr>
        <xdr:cNvPr id="936" name="楕円 935"/>
        <xdr:cNvSpPr/>
      </xdr:nvSpPr>
      <xdr:spPr>
        <a:xfrm>
          <a:off x="221107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17253</xdr:rowOff>
    </xdr:from>
    <xdr:ext cx="469744" cy="259045"/>
    <xdr:sp macro="" textlink="">
      <xdr:nvSpPr>
        <xdr:cNvPr id="937" name="【庁舎】&#10;一人当たり面積該当値テキスト"/>
        <xdr:cNvSpPr txBox="1"/>
      </xdr:nvSpPr>
      <xdr:spPr>
        <a:xfrm>
          <a:off x="22199600"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4173</xdr:rowOff>
    </xdr:from>
    <xdr:to>
      <xdr:col>112</xdr:col>
      <xdr:colOff>38100</xdr:colOff>
      <xdr:row>105</xdr:row>
      <xdr:rowOff>105773</xdr:rowOff>
    </xdr:to>
    <xdr:sp macro="" textlink="">
      <xdr:nvSpPr>
        <xdr:cNvPr id="938" name="楕円 937"/>
        <xdr:cNvSpPr/>
      </xdr:nvSpPr>
      <xdr:spPr>
        <a:xfrm>
          <a:off x="21272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45176</xdr:rowOff>
    </xdr:from>
    <xdr:to>
      <xdr:col>116</xdr:col>
      <xdr:colOff>63500</xdr:colOff>
      <xdr:row>105</xdr:row>
      <xdr:rowOff>54973</xdr:rowOff>
    </xdr:to>
    <xdr:cxnSp macro="">
      <xdr:nvCxnSpPr>
        <xdr:cNvPr id="939" name="直線コネクタ 938"/>
        <xdr:cNvCxnSpPr/>
      </xdr:nvCxnSpPr>
      <xdr:spPr>
        <a:xfrm flipV="1">
          <a:off x="21323300" y="180474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10705</xdr:rowOff>
    </xdr:from>
    <xdr:to>
      <xdr:col>107</xdr:col>
      <xdr:colOff>101600</xdr:colOff>
      <xdr:row>105</xdr:row>
      <xdr:rowOff>112305</xdr:rowOff>
    </xdr:to>
    <xdr:sp macro="" textlink="">
      <xdr:nvSpPr>
        <xdr:cNvPr id="940" name="楕円 939"/>
        <xdr:cNvSpPr/>
      </xdr:nvSpPr>
      <xdr:spPr>
        <a:xfrm>
          <a:off x="20383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54973</xdr:rowOff>
    </xdr:from>
    <xdr:to>
      <xdr:col>111</xdr:col>
      <xdr:colOff>177800</xdr:colOff>
      <xdr:row>105</xdr:row>
      <xdr:rowOff>61505</xdr:rowOff>
    </xdr:to>
    <xdr:cxnSp macro="">
      <xdr:nvCxnSpPr>
        <xdr:cNvPr id="941" name="直線コネクタ 940"/>
        <xdr:cNvCxnSpPr/>
      </xdr:nvCxnSpPr>
      <xdr:spPr>
        <a:xfrm flipV="1">
          <a:off x="20434300" y="180572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17236</xdr:rowOff>
    </xdr:from>
    <xdr:to>
      <xdr:col>102</xdr:col>
      <xdr:colOff>165100</xdr:colOff>
      <xdr:row>105</xdr:row>
      <xdr:rowOff>118836</xdr:rowOff>
    </xdr:to>
    <xdr:sp macro="" textlink="">
      <xdr:nvSpPr>
        <xdr:cNvPr id="942" name="楕円 941"/>
        <xdr:cNvSpPr/>
      </xdr:nvSpPr>
      <xdr:spPr>
        <a:xfrm>
          <a:off x="19494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61505</xdr:rowOff>
    </xdr:from>
    <xdr:to>
      <xdr:col>107</xdr:col>
      <xdr:colOff>50800</xdr:colOff>
      <xdr:row>105</xdr:row>
      <xdr:rowOff>68036</xdr:rowOff>
    </xdr:to>
    <xdr:cxnSp macro="">
      <xdr:nvCxnSpPr>
        <xdr:cNvPr id="943" name="直線コネクタ 942"/>
        <xdr:cNvCxnSpPr/>
      </xdr:nvCxnSpPr>
      <xdr:spPr>
        <a:xfrm flipV="1">
          <a:off x="19545300" y="180637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20501</xdr:rowOff>
    </xdr:from>
    <xdr:to>
      <xdr:col>98</xdr:col>
      <xdr:colOff>38100</xdr:colOff>
      <xdr:row>105</xdr:row>
      <xdr:rowOff>122101</xdr:rowOff>
    </xdr:to>
    <xdr:sp macro="" textlink="">
      <xdr:nvSpPr>
        <xdr:cNvPr id="944" name="楕円 943"/>
        <xdr:cNvSpPr/>
      </xdr:nvSpPr>
      <xdr:spPr>
        <a:xfrm>
          <a:off x="18605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68036</xdr:rowOff>
    </xdr:from>
    <xdr:to>
      <xdr:col>102</xdr:col>
      <xdr:colOff>114300</xdr:colOff>
      <xdr:row>105</xdr:row>
      <xdr:rowOff>71301</xdr:rowOff>
    </xdr:to>
    <xdr:cxnSp macro="">
      <xdr:nvCxnSpPr>
        <xdr:cNvPr id="945" name="直線コネクタ 944"/>
        <xdr:cNvCxnSpPr/>
      </xdr:nvCxnSpPr>
      <xdr:spPr>
        <a:xfrm flipV="1">
          <a:off x="18656300" y="180702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946"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947"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948" name="n_3aveValue【庁舎】&#10;一人当たり面積"/>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49"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122300</xdr:rowOff>
    </xdr:from>
    <xdr:ext cx="469744" cy="259045"/>
    <xdr:sp macro="" textlink="">
      <xdr:nvSpPr>
        <xdr:cNvPr id="950" name="n_1mainValue【庁舎】&#10;一人当たり面積"/>
        <xdr:cNvSpPr txBox="1"/>
      </xdr:nvSpPr>
      <xdr:spPr>
        <a:xfrm>
          <a:off x="210757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951" name="n_2mainValue【庁舎】&#10;一人当たり面積"/>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135363</xdr:rowOff>
    </xdr:from>
    <xdr:ext cx="469744" cy="259045"/>
    <xdr:sp macro="" textlink="">
      <xdr:nvSpPr>
        <xdr:cNvPr id="952" name="n_3mainValue【庁舎】&#10;一人当たり面積"/>
        <xdr:cNvSpPr txBox="1"/>
      </xdr:nvSpPr>
      <xdr:spPr>
        <a:xfrm>
          <a:off x="19310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138628</xdr:rowOff>
    </xdr:from>
    <xdr:ext cx="469744" cy="259045"/>
    <xdr:sp macro="" textlink="">
      <xdr:nvSpPr>
        <xdr:cNvPr id="953" name="n_4mainValue【庁舎】&#10;一人当たり面積"/>
        <xdr:cNvSpPr txBox="1"/>
      </xdr:nvSpPr>
      <xdr:spPr>
        <a:xfrm>
          <a:off x="18421427" y="177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有形固定資産減価償却率が特に高くなっている施設は昭和</a:t>
          </a:r>
          <a:r>
            <a:rPr kumimoji="1" lang="en-US" altLang="ja-JP" sz="1400">
              <a:solidFill>
                <a:schemeClr val="dk1"/>
              </a:solidFill>
              <a:effectLst/>
              <a:latin typeface="+mn-lt"/>
              <a:ea typeface="+mn-ea"/>
              <a:cs typeface="+mn-cs"/>
            </a:rPr>
            <a:t>53</a:t>
          </a:r>
          <a:r>
            <a:rPr kumimoji="1" lang="ja-JP" altLang="ja-JP" sz="1400">
              <a:solidFill>
                <a:schemeClr val="dk1"/>
              </a:solidFill>
              <a:effectLst/>
              <a:latin typeface="+mn-lt"/>
              <a:ea typeface="+mn-ea"/>
              <a:cs typeface="+mn-cs"/>
            </a:rPr>
            <a:t>年に取得した図書館であり、耐用年数の</a:t>
          </a:r>
          <a:r>
            <a:rPr kumimoji="1" lang="en-US" altLang="ja-JP" sz="1400">
              <a:solidFill>
                <a:schemeClr val="dk1"/>
              </a:solidFill>
              <a:effectLst/>
              <a:latin typeface="+mn-lt"/>
              <a:ea typeface="+mn-ea"/>
              <a:cs typeface="+mn-cs"/>
            </a:rPr>
            <a:t>50</a:t>
          </a:r>
          <a:r>
            <a:rPr kumimoji="1" lang="ja-JP" altLang="ja-JP" sz="1400">
              <a:solidFill>
                <a:schemeClr val="dk1"/>
              </a:solidFill>
              <a:effectLst/>
              <a:latin typeface="+mn-lt"/>
              <a:ea typeface="+mn-ea"/>
              <a:cs typeface="+mn-cs"/>
            </a:rPr>
            <a:t>年に近づいているためである。現在、図書館などの社会教育施設においては、令和元年度に策定された個別施設計画に基づいて維持管理を行っている。</a:t>
          </a:r>
          <a:endParaRPr lang="ja-JP" altLang="ja-JP" sz="1800">
            <a:effectLst/>
          </a:endParaRPr>
        </a:p>
        <a:p>
          <a:r>
            <a:rPr kumimoji="1" lang="ja-JP" altLang="ja-JP" sz="1400">
              <a:solidFill>
                <a:schemeClr val="dk1"/>
              </a:solidFill>
              <a:effectLst/>
              <a:latin typeface="+mn-lt"/>
              <a:ea typeface="+mn-ea"/>
              <a:cs typeface="+mn-cs"/>
            </a:rPr>
            <a:t>　また、一般廃棄物処理施設の有形固定資産減価償却率が特に低くなっているのは、平成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年に取得した「クリーンパーク長与」の未償却分が多いことによる。</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29,566
29,363
20.94
17,486,693
16,864,785
251,128
6,155,926
11,255,528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近年は類似団体平均との差がなく横ばいで推移しており、類似団体平均を０．０</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上回った。今後も、歳出の徹底的な見直しを実施するとともに、税収の徴収率向上対策を中心とする歳入確保に努める。</a:t>
          </a:r>
          <a:endParaRPr lang="ja-JP" altLang="ja-JP" sz="16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52211</xdr:rowOff>
    </xdr:to>
    <xdr:cxnSp macro="">
      <xdr:nvCxnSpPr>
        <xdr:cNvPr id="75" name="直線コネクタ 74"/>
        <xdr:cNvCxnSpPr/>
      </xdr:nvCxnSpPr>
      <xdr:spPr>
        <a:xfrm flipV="1">
          <a:off x="2336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79022</xdr:rowOff>
    </xdr:to>
    <xdr:cxnSp macro="">
      <xdr:nvCxnSpPr>
        <xdr:cNvPr id="78" name="直線コネクタ 77"/>
        <xdr:cNvCxnSpPr/>
      </xdr:nvCxnSpPr>
      <xdr:spPr>
        <a:xfrm flipV="1">
          <a:off x="1447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5" name="テキスト ボックス 94"/>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7" name="テキスト ボックス 96"/>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昨年度より１．３減少している</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これは、パート等の賃金や幼稚園就園奨励費補助金の一般財源分が減少したことなどが理由である。</a:t>
          </a:r>
          <a:r>
            <a:rPr kumimoji="1" lang="ja-JP" altLang="ja-JP" sz="1200">
              <a:solidFill>
                <a:schemeClr val="dk1"/>
              </a:solidFill>
              <a:effectLst/>
              <a:latin typeface="+mn-lt"/>
              <a:ea typeface="+mn-ea"/>
              <a:cs typeface="+mn-cs"/>
            </a:rPr>
            <a:t>今後も事業評価等による事務事業の見直しを進め、優先度を厳しく点検し精査することで、経常経費の削減を図る。</a:t>
          </a:r>
          <a:endParaRPr lang="ja-JP" altLang="ja-JP" sz="16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156528</xdr:rowOff>
    </xdr:from>
    <xdr:to>
      <xdr:col>23</xdr:col>
      <xdr:colOff>133350</xdr:colOff>
      <xdr:row>64</xdr:row>
      <xdr:rowOff>63500</xdr:rowOff>
    </xdr:to>
    <xdr:cxnSp macro="">
      <xdr:nvCxnSpPr>
        <xdr:cNvPr id="128" name="直線コネクタ 127"/>
        <xdr:cNvCxnSpPr/>
      </xdr:nvCxnSpPr>
      <xdr:spPr>
        <a:xfrm flipV="1">
          <a:off x="4114800" y="10957878"/>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21272</xdr:rowOff>
    </xdr:from>
    <xdr:to>
      <xdr:col>19</xdr:col>
      <xdr:colOff>133350</xdr:colOff>
      <xdr:row>64</xdr:row>
      <xdr:rowOff>63500</xdr:rowOff>
    </xdr:to>
    <xdr:cxnSp macro="">
      <xdr:nvCxnSpPr>
        <xdr:cNvPr id="131" name="直線コネクタ 130"/>
        <xdr:cNvCxnSpPr/>
      </xdr:nvCxnSpPr>
      <xdr:spPr>
        <a:xfrm>
          <a:off x="3225800" y="1099407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3175</xdr:rowOff>
    </xdr:from>
    <xdr:to>
      <xdr:col>15</xdr:col>
      <xdr:colOff>82550</xdr:colOff>
      <xdr:row>64</xdr:row>
      <xdr:rowOff>21272</xdr:rowOff>
    </xdr:to>
    <xdr:cxnSp macro="">
      <xdr:nvCxnSpPr>
        <xdr:cNvPr id="134" name="直線コネクタ 133"/>
        <xdr:cNvCxnSpPr/>
      </xdr:nvCxnSpPr>
      <xdr:spPr>
        <a:xfrm>
          <a:off x="2336800" y="109759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168593</xdr:rowOff>
    </xdr:from>
    <xdr:to>
      <xdr:col>11</xdr:col>
      <xdr:colOff>31750</xdr:colOff>
      <xdr:row>64</xdr:row>
      <xdr:rowOff>3175</xdr:rowOff>
    </xdr:to>
    <xdr:cxnSp macro="">
      <xdr:nvCxnSpPr>
        <xdr:cNvPr id="137" name="直線コネクタ 136"/>
        <xdr:cNvCxnSpPr/>
      </xdr:nvCxnSpPr>
      <xdr:spPr>
        <a:xfrm>
          <a:off x="1447800" y="109699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47" name="楕円 146"/>
        <xdr:cNvSpPr/>
      </xdr:nvSpPr>
      <xdr:spPr>
        <a:xfrm>
          <a:off x="49022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77805</xdr:rowOff>
    </xdr:from>
    <xdr:ext cx="762000" cy="259045"/>
    <xdr:sp macro="" textlink="">
      <xdr:nvSpPr>
        <xdr:cNvPr id="148" name="財政構造の弾力性該当値テキスト"/>
        <xdr:cNvSpPr txBox="1"/>
      </xdr:nvSpPr>
      <xdr:spPr>
        <a:xfrm>
          <a:off x="5041900" y="1087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49" name="楕円 148"/>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0" name="テキスト ボックス 149"/>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141922</xdr:rowOff>
    </xdr:from>
    <xdr:to>
      <xdr:col>15</xdr:col>
      <xdr:colOff>133350</xdr:colOff>
      <xdr:row>64</xdr:row>
      <xdr:rowOff>72072</xdr:rowOff>
    </xdr:to>
    <xdr:sp macro="" textlink="">
      <xdr:nvSpPr>
        <xdr:cNvPr id="151" name="楕円 150"/>
        <xdr:cNvSpPr/>
      </xdr:nvSpPr>
      <xdr:spPr>
        <a:xfrm>
          <a:off x="3175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52" name="テキスト ボックス 151"/>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3" name="楕円 152"/>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38752</xdr:rowOff>
    </xdr:from>
    <xdr:ext cx="762000" cy="259045"/>
    <xdr:sp macro="" textlink="">
      <xdr:nvSpPr>
        <xdr:cNvPr id="154" name="テキスト ボックス 153"/>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117793</xdr:rowOff>
    </xdr:from>
    <xdr:to>
      <xdr:col>7</xdr:col>
      <xdr:colOff>31750</xdr:colOff>
      <xdr:row>64</xdr:row>
      <xdr:rowOff>47943</xdr:rowOff>
    </xdr:to>
    <xdr:sp macro="" textlink="">
      <xdr:nvSpPr>
        <xdr:cNvPr id="155" name="楕円 154"/>
        <xdr:cNvSpPr/>
      </xdr:nvSpPr>
      <xdr:spPr>
        <a:xfrm>
          <a:off x="1397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32720</xdr:rowOff>
    </xdr:from>
    <xdr:ext cx="762000" cy="259045"/>
    <xdr:sp macro="" textlink="">
      <xdr:nvSpPr>
        <xdr:cNvPr id="156" name="テキスト ボックス 155"/>
        <xdr:cNvSpPr txBox="1"/>
      </xdr:nvSpPr>
      <xdr:spPr>
        <a:xfrm>
          <a:off x="1066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類似団体平均を下回っているのは、類似団体に比べて職員が少なく、人件費が大きく抑えられていることが原因である。</a:t>
          </a:r>
          <a:r>
            <a:rPr kumimoji="1" lang="ja-JP" altLang="en-US" sz="1200">
              <a:solidFill>
                <a:schemeClr val="dk1"/>
              </a:solidFill>
              <a:effectLst/>
              <a:latin typeface="+mn-lt"/>
              <a:ea typeface="+mn-ea"/>
              <a:cs typeface="+mn-cs"/>
            </a:rPr>
            <a:t>しかしながら、物件費については小中学校</a:t>
          </a:r>
          <a:r>
            <a:rPr kumimoji="1" lang="en-US" altLang="ja-JP" sz="1200">
              <a:solidFill>
                <a:schemeClr val="dk1"/>
              </a:solidFill>
              <a:effectLst/>
              <a:latin typeface="+mn-lt"/>
              <a:ea typeface="+mn-ea"/>
              <a:cs typeface="+mn-cs"/>
            </a:rPr>
            <a:t>1</a:t>
          </a:r>
          <a:r>
            <a:rPr kumimoji="1" lang="ja-JP" altLang="en-US" sz="1200">
              <a:solidFill>
                <a:schemeClr val="dk1"/>
              </a:solidFill>
              <a:effectLst/>
              <a:latin typeface="+mn-lt"/>
              <a:ea typeface="+mn-ea"/>
              <a:cs typeface="+mn-cs"/>
            </a:rPr>
            <a:t>人</a:t>
          </a:r>
          <a:r>
            <a:rPr kumimoji="1" lang="en-US" altLang="ja-JP" sz="1200">
              <a:solidFill>
                <a:schemeClr val="dk1"/>
              </a:solidFill>
              <a:effectLst/>
              <a:latin typeface="+mn-lt"/>
              <a:ea typeface="+mn-ea"/>
              <a:cs typeface="+mn-cs"/>
            </a:rPr>
            <a:t>1</a:t>
          </a:r>
          <a:r>
            <a:rPr kumimoji="1" lang="ja-JP" altLang="en-US" sz="1200">
              <a:solidFill>
                <a:schemeClr val="dk1"/>
              </a:solidFill>
              <a:effectLst/>
              <a:latin typeface="+mn-lt"/>
              <a:ea typeface="+mn-ea"/>
              <a:cs typeface="+mn-cs"/>
            </a:rPr>
            <a:t>台端末整備事業におけるＰＣ端末購入等により増額となっているため、</a:t>
          </a:r>
          <a:r>
            <a:rPr kumimoji="1" lang="ja-JP" altLang="ja-JP" sz="1200">
              <a:solidFill>
                <a:schemeClr val="dk1"/>
              </a:solidFill>
              <a:effectLst/>
              <a:latin typeface="+mn-lt"/>
              <a:ea typeface="+mn-ea"/>
              <a:cs typeface="+mn-cs"/>
            </a:rPr>
            <a:t>今後も経費の削減に取り組み、現在の水準を維持するように努める。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131088</xdr:rowOff>
    </xdr:from>
    <xdr:to>
      <xdr:col>23</xdr:col>
      <xdr:colOff>133350</xdr:colOff>
      <xdr:row>81</xdr:row>
      <xdr:rowOff>46599</xdr:rowOff>
    </xdr:to>
    <xdr:cxnSp macro="">
      <xdr:nvCxnSpPr>
        <xdr:cNvPr id="193" name="直線コネクタ 192"/>
        <xdr:cNvCxnSpPr/>
      </xdr:nvCxnSpPr>
      <xdr:spPr>
        <a:xfrm>
          <a:off x="4114800" y="13847088"/>
          <a:ext cx="838200" cy="8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131088</xdr:rowOff>
    </xdr:from>
    <xdr:to>
      <xdr:col>19</xdr:col>
      <xdr:colOff>133350</xdr:colOff>
      <xdr:row>81</xdr:row>
      <xdr:rowOff>6279</xdr:rowOff>
    </xdr:to>
    <xdr:cxnSp macro="">
      <xdr:nvCxnSpPr>
        <xdr:cNvPr id="196" name="直線コネクタ 195"/>
        <xdr:cNvCxnSpPr/>
      </xdr:nvCxnSpPr>
      <xdr:spPr>
        <a:xfrm flipV="1">
          <a:off x="3225800" y="13847088"/>
          <a:ext cx="889000" cy="4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6279</xdr:rowOff>
    </xdr:from>
    <xdr:to>
      <xdr:col>15</xdr:col>
      <xdr:colOff>82550</xdr:colOff>
      <xdr:row>81</xdr:row>
      <xdr:rowOff>70027</xdr:rowOff>
    </xdr:to>
    <xdr:cxnSp macro="">
      <xdr:nvCxnSpPr>
        <xdr:cNvPr id="199" name="直線コネクタ 198"/>
        <xdr:cNvCxnSpPr/>
      </xdr:nvCxnSpPr>
      <xdr:spPr>
        <a:xfrm flipV="1">
          <a:off x="2336800" y="13893729"/>
          <a:ext cx="889000" cy="6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168444</xdr:rowOff>
    </xdr:from>
    <xdr:to>
      <xdr:col>11</xdr:col>
      <xdr:colOff>31750</xdr:colOff>
      <xdr:row>81</xdr:row>
      <xdr:rowOff>70027</xdr:rowOff>
    </xdr:to>
    <xdr:cxnSp macro="">
      <xdr:nvCxnSpPr>
        <xdr:cNvPr id="202" name="直線コネクタ 201"/>
        <xdr:cNvCxnSpPr/>
      </xdr:nvCxnSpPr>
      <xdr:spPr>
        <a:xfrm>
          <a:off x="1447800" y="13884444"/>
          <a:ext cx="889000" cy="7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167249</xdr:rowOff>
    </xdr:from>
    <xdr:to>
      <xdr:col>23</xdr:col>
      <xdr:colOff>184150</xdr:colOff>
      <xdr:row>81</xdr:row>
      <xdr:rowOff>97399</xdr:rowOff>
    </xdr:to>
    <xdr:sp macro="" textlink="">
      <xdr:nvSpPr>
        <xdr:cNvPr id="212" name="楕円 211"/>
        <xdr:cNvSpPr/>
      </xdr:nvSpPr>
      <xdr:spPr>
        <a:xfrm>
          <a:off x="4902200" y="1388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12326</xdr:rowOff>
    </xdr:from>
    <xdr:ext cx="762000" cy="259045"/>
    <xdr:sp macro="" textlink="">
      <xdr:nvSpPr>
        <xdr:cNvPr id="213" name="人件費・物件費等の状況該当値テキスト"/>
        <xdr:cNvSpPr txBox="1"/>
      </xdr:nvSpPr>
      <xdr:spPr>
        <a:xfrm>
          <a:off x="5041900" y="1372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80288</xdr:rowOff>
    </xdr:from>
    <xdr:to>
      <xdr:col>19</xdr:col>
      <xdr:colOff>184150</xdr:colOff>
      <xdr:row>81</xdr:row>
      <xdr:rowOff>10438</xdr:rowOff>
    </xdr:to>
    <xdr:sp macro="" textlink="">
      <xdr:nvSpPr>
        <xdr:cNvPr id="214" name="楕円 213"/>
        <xdr:cNvSpPr/>
      </xdr:nvSpPr>
      <xdr:spPr>
        <a:xfrm>
          <a:off x="4064000" y="137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20615</xdr:rowOff>
    </xdr:from>
    <xdr:ext cx="736600" cy="259045"/>
    <xdr:sp macro="" textlink="">
      <xdr:nvSpPr>
        <xdr:cNvPr id="215" name="テキスト ボックス 214"/>
        <xdr:cNvSpPr txBox="1"/>
      </xdr:nvSpPr>
      <xdr:spPr>
        <a:xfrm>
          <a:off x="3733800" y="1356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126929</xdr:rowOff>
    </xdr:from>
    <xdr:to>
      <xdr:col>15</xdr:col>
      <xdr:colOff>133350</xdr:colOff>
      <xdr:row>81</xdr:row>
      <xdr:rowOff>57079</xdr:rowOff>
    </xdr:to>
    <xdr:sp macro="" textlink="">
      <xdr:nvSpPr>
        <xdr:cNvPr id="216" name="楕円 215"/>
        <xdr:cNvSpPr/>
      </xdr:nvSpPr>
      <xdr:spPr>
        <a:xfrm>
          <a:off x="3175000" y="1384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67256</xdr:rowOff>
    </xdr:from>
    <xdr:ext cx="762000" cy="259045"/>
    <xdr:sp macro="" textlink="">
      <xdr:nvSpPr>
        <xdr:cNvPr id="217" name="テキスト ボックス 216"/>
        <xdr:cNvSpPr txBox="1"/>
      </xdr:nvSpPr>
      <xdr:spPr>
        <a:xfrm>
          <a:off x="2844800" y="1361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19227</xdr:rowOff>
    </xdr:from>
    <xdr:to>
      <xdr:col>11</xdr:col>
      <xdr:colOff>82550</xdr:colOff>
      <xdr:row>81</xdr:row>
      <xdr:rowOff>120827</xdr:rowOff>
    </xdr:to>
    <xdr:sp macro="" textlink="">
      <xdr:nvSpPr>
        <xdr:cNvPr id="218" name="楕円 217"/>
        <xdr:cNvSpPr/>
      </xdr:nvSpPr>
      <xdr:spPr>
        <a:xfrm>
          <a:off x="2286000" y="1390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131004</xdr:rowOff>
    </xdr:from>
    <xdr:ext cx="762000" cy="259045"/>
    <xdr:sp macro="" textlink="">
      <xdr:nvSpPr>
        <xdr:cNvPr id="219" name="テキスト ボックス 218"/>
        <xdr:cNvSpPr txBox="1"/>
      </xdr:nvSpPr>
      <xdr:spPr>
        <a:xfrm>
          <a:off x="1955800" y="136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117644</xdr:rowOff>
    </xdr:from>
    <xdr:to>
      <xdr:col>7</xdr:col>
      <xdr:colOff>31750</xdr:colOff>
      <xdr:row>81</xdr:row>
      <xdr:rowOff>47794</xdr:rowOff>
    </xdr:to>
    <xdr:sp macro="" textlink="">
      <xdr:nvSpPr>
        <xdr:cNvPr id="220" name="楕円 219"/>
        <xdr:cNvSpPr/>
      </xdr:nvSpPr>
      <xdr:spPr>
        <a:xfrm>
          <a:off x="1397000" y="1383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57971</xdr:rowOff>
    </xdr:from>
    <xdr:ext cx="762000" cy="259045"/>
    <xdr:sp macro="" textlink="">
      <xdr:nvSpPr>
        <xdr:cNvPr id="221" name="テキスト ボックス 220"/>
        <xdr:cNvSpPr txBox="1"/>
      </xdr:nvSpPr>
      <xdr:spPr>
        <a:xfrm>
          <a:off x="1066800" y="1360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昨年度より０．５</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a:t>
          </a:r>
          <a:r>
            <a:rPr kumimoji="1" lang="ja-JP" altLang="en-US" sz="1200">
              <a:solidFill>
                <a:schemeClr val="dk1"/>
              </a:solidFill>
              <a:effectLst/>
              <a:latin typeface="+mn-lt"/>
              <a:ea typeface="+mn-ea"/>
              <a:cs typeface="+mn-cs"/>
            </a:rPr>
            <a:t>たものの</a:t>
          </a:r>
          <a:r>
            <a:rPr kumimoji="1" lang="ja-JP" altLang="ja-JP" sz="1200">
              <a:solidFill>
                <a:schemeClr val="dk1"/>
              </a:solidFill>
              <a:effectLst/>
              <a:latin typeface="+mn-lt"/>
              <a:ea typeface="+mn-ea"/>
              <a:cs typeface="+mn-cs"/>
            </a:rPr>
            <a:t>、類似団体平均を上回る９９．</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となっており、全国平均よりも高い水準にあるため、より一層の給与体系の適正化に努める。</a:t>
          </a:r>
          <a:endParaRPr lang="ja-JP" altLang="ja-JP" sz="16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154214</xdr:rowOff>
    </xdr:to>
    <xdr:cxnSp macro="">
      <xdr:nvCxnSpPr>
        <xdr:cNvPr id="257" name="直線コネクタ 256"/>
        <xdr:cNvCxnSpPr/>
      </xdr:nvCxnSpPr>
      <xdr:spPr>
        <a:xfrm flipV="1">
          <a:off x="16179800" y="1498418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154214</xdr:rowOff>
    </xdr:to>
    <xdr:cxnSp macro="">
      <xdr:nvCxnSpPr>
        <xdr:cNvPr id="260" name="直線コネクタ 259"/>
        <xdr:cNvCxnSpPr/>
      </xdr:nvCxnSpPr>
      <xdr:spPr>
        <a:xfrm>
          <a:off x="15290800" y="149841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34471</xdr:rowOff>
    </xdr:to>
    <xdr:cxnSp macro="">
      <xdr:nvCxnSpPr>
        <xdr:cNvPr id="263" name="直線コネクタ 262"/>
        <xdr:cNvCxnSpPr/>
      </xdr:nvCxnSpPr>
      <xdr:spPr>
        <a:xfrm flipV="1">
          <a:off x="14401800" y="149841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86179</xdr:rowOff>
    </xdr:to>
    <xdr:cxnSp macro="">
      <xdr:nvCxnSpPr>
        <xdr:cNvPr id="266" name="直線コネクタ 265"/>
        <xdr:cNvCxnSpPr/>
      </xdr:nvCxnSpPr>
      <xdr:spPr>
        <a:xfrm flipV="1">
          <a:off x="13512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6" name="楕円 275"/>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7"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78" name="楕円 277"/>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79" name="テキスト ボックス 278"/>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0" name="楕円 279"/>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1" name="テキスト ボックス 280"/>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2" name="楕円 281"/>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3" name="テキスト ボックス 282"/>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4" name="楕円 283"/>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5" name="テキスト ボックス 284"/>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過去からの職員数抑制対策により、類似団体平均を大きく下回る４．</a:t>
          </a:r>
          <a:r>
            <a:rPr kumimoji="1" lang="ja-JP" altLang="en-US" sz="1200">
              <a:solidFill>
                <a:schemeClr val="dk1"/>
              </a:solidFill>
              <a:effectLst/>
              <a:latin typeface="+mn-lt"/>
              <a:ea typeface="+mn-ea"/>
              <a:cs typeface="+mn-cs"/>
            </a:rPr>
            <a:t>９０</a:t>
          </a:r>
          <a:r>
            <a:rPr kumimoji="1" lang="ja-JP" altLang="ja-JP" sz="1200">
              <a:solidFill>
                <a:schemeClr val="dk1"/>
              </a:solidFill>
              <a:effectLst/>
              <a:latin typeface="+mn-lt"/>
              <a:ea typeface="+mn-ea"/>
              <a:cs typeface="+mn-cs"/>
            </a:rPr>
            <a:t>人となっている。今後も、住民サービスの向上に努めるとともに、より適切な定員管理に努める。</a:t>
          </a:r>
          <a:endParaRPr lang="ja-JP" altLang="ja-JP" sz="16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132171</xdr:rowOff>
    </xdr:from>
    <xdr:to>
      <xdr:col>81</xdr:col>
      <xdr:colOff>44450</xdr:colOff>
      <xdr:row>58</xdr:row>
      <xdr:rowOff>144235</xdr:rowOff>
    </xdr:to>
    <xdr:cxnSp macro="">
      <xdr:nvCxnSpPr>
        <xdr:cNvPr id="322" name="直線コネクタ 321"/>
        <xdr:cNvCxnSpPr/>
      </xdr:nvCxnSpPr>
      <xdr:spPr>
        <a:xfrm>
          <a:off x="16179800" y="10076271"/>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127000</xdr:rowOff>
    </xdr:from>
    <xdr:to>
      <xdr:col>77</xdr:col>
      <xdr:colOff>44450</xdr:colOff>
      <xdr:row>58</xdr:row>
      <xdr:rowOff>132171</xdr:rowOff>
    </xdr:to>
    <xdr:cxnSp macro="">
      <xdr:nvCxnSpPr>
        <xdr:cNvPr id="325" name="直線コネクタ 324"/>
        <xdr:cNvCxnSpPr/>
      </xdr:nvCxnSpPr>
      <xdr:spPr>
        <a:xfrm>
          <a:off x="15290800" y="10071100"/>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102870</xdr:rowOff>
    </xdr:from>
    <xdr:to>
      <xdr:col>72</xdr:col>
      <xdr:colOff>203200</xdr:colOff>
      <xdr:row>58</xdr:row>
      <xdr:rowOff>127000</xdr:rowOff>
    </xdr:to>
    <xdr:cxnSp macro="">
      <xdr:nvCxnSpPr>
        <xdr:cNvPr id="328" name="直線コネクタ 327"/>
        <xdr:cNvCxnSpPr/>
      </xdr:nvCxnSpPr>
      <xdr:spPr>
        <a:xfrm>
          <a:off x="14401800" y="100469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102870</xdr:rowOff>
    </xdr:from>
    <xdr:to>
      <xdr:col>68</xdr:col>
      <xdr:colOff>152400</xdr:colOff>
      <xdr:row>58</xdr:row>
      <xdr:rowOff>123553</xdr:rowOff>
    </xdr:to>
    <xdr:cxnSp macro="">
      <xdr:nvCxnSpPr>
        <xdr:cNvPr id="331" name="直線コネクタ 330"/>
        <xdr:cNvCxnSpPr/>
      </xdr:nvCxnSpPr>
      <xdr:spPr>
        <a:xfrm flipV="1">
          <a:off x="13512800" y="1004697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93435</xdr:rowOff>
    </xdr:from>
    <xdr:to>
      <xdr:col>81</xdr:col>
      <xdr:colOff>95250</xdr:colOff>
      <xdr:row>59</xdr:row>
      <xdr:rowOff>23585</xdr:rowOff>
    </xdr:to>
    <xdr:sp macro="" textlink="">
      <xdr:nvSpPr>
        <xdr:cNvPr id="341" name="楕円 340"/>
        <xdr:cNvSpPr/>
      </xdr:nvSpPr>
      <xdr:spPr>
        <a:xfrm>
          <a:off x="169672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109962</xdr:rowOff>
    </xdr:from>
    <xdr:ext cx="762000" cy="259045"/>
    <xdr:sp macro="" textlink="">
      <xdr:nvSpPr>
        <xdr:cNvPr id="342" name="定員管理の状況該当値テキスト"/>
        <xdr:cNvSpPr txBox="1"/>
      </xdr:nvSpPr>
      <xdr:spPr>
        <a:xfrm>
          <a:off x="17106900" y="988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81371</xdr:rowOff>
    </xdr:from>
    <xdr:to>
      <xdr:col>77</xdr:col>
      <xdr:colOff>95250</xdr:colOff>
      <xdr:row>59</xdr:row>
      <xdr:rowOff>11521</xdr:rowOff>
    </xdr:to>
    <xdr:sp macro="" textlink="">
      <xdr:nvSpPr>
        <xdr:cNvPr id="343" name="楕円 342"/>
        <xdr:cNvSpPr/>
      </xdr:nvSpPr>
      <xdr:spPr>
        <a:xfrm>
          <a:off x="16129000" y="100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21698</xdr:rowOff>
    </xdr:from>
    <xdr:ext cx="736600" cy="259045"/>
    <xdr:sp macro="" textlink="">
      <xdr:nvSpPr>
        <xdr:cNvPr id="344" name="テキスト ボックス 343"/>
        <xdr:cNvSpPr txBox="1"/>
      </xdr:nvSpPr>
      <xdr:spPr>
        <a:xfrm>
          <a:off x="15798800" y="9794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76200</xdr:rowOff>
    </xdr:from>
    <xdr:to>
      <xdr:col>73</xdr:col>
      <xdr:colOff>44450</xdr:colOff>
      <xdr:row>59</xdr:row>
      <xdr:rowOff>6350</xdr:rowOff>
    </xdr:to>
    <xdr:sp macro="" textlink="">
      <xdr:nvSpPr>
        <xdr:cNvPr id="345" name="楕円 344"/>
        <xdr:cNvSpPr/>
      </xdr:nvSpPr>
      <xdr:spPr>
        <a:xfrm>
          <a:off x="1524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16527</xdr:rowOff>
    </xdr:from>
    <xdr:ext cx="762000" cy="259045"/>
    <xdr:sp macro="" textlink="">
      <xdr:nvSpPr>
        <xdr:cNvPr id="346" name="テキスト ボックス 345"/>
        <xdr:cNvSpPr txBox="1"/>
      </xdr:nvSpPr>
      <xdr:spPr>
        <a:xfrm>
          <a:off x="1490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52070</xdr:rowOff>
    </xdr:from>
    <xdr:to>
      <xdr:col>68</xdr:col>
      <xdr:colOff>203200</xdr:colOff>
      <xdr:row>58</xdr:row>
      <xdr:rowOff>153670</xdr:rowOff>
    </xdr:to>
    <xdr:sp macro="" textlink="">
      <xdr:nvSpPr>
        <xdr:cNvPr id="347" name="楕円 346"/>
        <xdr:cNvSpPr/>
      </xdr:nvSpPr>
      <xdr:spPr>
        <a:xfrm>
          <a:off x="14351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163847</xdr:rowOff>
    </xdr:from>
    <xdr:ext cx="762000" cy="259045"/>
    <xdr:sp macro="" textlink="">
      <xdr:nvSpPr>
        <xdr:cNvPr id="348" name="テキスト ボックス 347"/>
        <xdr:cNvSpPr txBox="1"/>
      </xdr:nvSpPr>
      <xdr:spPr>
        <a:xfrm>
          <a:off x="14020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72753</xdr:rowOff>
    </xdr:from>
    <xdr:to>
      <xdr:col>64</xdr:col>
      <xdr:colOff>152400</xdr:colOff>
      <xdr:row>59</xdr:row>
      <xdr:rowOff>2903</xdr:rowOff>
    </xdr:to>
    <xdr:sp macro="" textlink="">
      <xdr:nvSpPr>
        <xdr:cNvPr id="349" name="楕円 348"/>
        <xdr:cNvSpPr/>
      </xdr:nvSpPr>
      <xdr:spPr>
        <a:xfrm>
          <a:off x="13462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13080</xdr:rowOff>
    </xdr:from>
    <xdr:ext cx="762000" cy="259045"/>
    <xdr:sp macro="" textlink="">
      <xdr:nvSpPr>
        <xdr:cNvPr id="350" name="テキスト ボックス 349"/>
        <xdr:cNvSpPr txBox="1"/>
      </xdr:nvSpPr>
      <xdr:spPr>
        <a:xfrm>
          <a:off x="13131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前年度の</a:t>
          </a:r>
          <a:r>
            <a:rPr kumimoji="1" lang="ja-JP" altLang="en-US" sz="1200">
              <a:solidFill>
                <a:schemeClr val="dk1"/>
              </a:solidFill>
              <a:effectLst/>
              <a:latin typeface="+mn-lt"/>
              <a:ea typeface="+mn-ea"/>
              <a:cs typeface="+mn-cs"/>
            </a:rPr>
            <a:t>４．１</a:t>
          </a:r>
          <a:r>
            <a:rPr kumimoji="1" lang="ja-JP" altLang="ja-JP" sz="1200">
              <a:solidFill>
                <a:schemeClr val="dk1"/>
              </a:solidFill>
              <a:effectLst/>
              <a:latin typeface="+mn-lt"/>
              <a:ea typeface="+mn-ea"/>
              <a:cs typeface="+mn-cs"/>
            </a:rPr>
            <a:t>％と比較すると</a:t>
          </a:r>
          <a:r>
            <a:rPr kumimoji="1" lang="ja-JP" altLang="en-US" sz="1200">
              <a:solidFill>
                <a:schemeClr val="dk1"/>
              </a:solidFill>
              <a:effectLst/>
              <a:latin typeface="+mn-lt"/>
              <a:ea typeface="+mn-ea"/>
              <a:cs typeface="+mn-cs"/>
            </a:rPr>
            <a:t>０．８</a:t>
          </a:r>
          <a:r>
            <a:rPr kumimoji="1" lang="ja-JP" altLang="ja-JP" sz="1200">
              <a:solidFill>
                <a:schemeClr val="dk1"/>
              </a:solidFill>
              <a:effectLst/>
              <a:latin typeface="+mn-lt"/>
              <a:ea typeface="+mn-ea"/>
              <a:cs typeface="+mn-cs"/>
            </a:rPr>
            <a:t>％悪化したものの、類似団体平均を下回る４．</a:t>
          </a:r>
          <a:r>
            <a:rPr kumimoji="1" lang="ja-JP" altLang="en-US" sz="1200">
              <a:solidFill>
                <a:schemeClr val="dk1"/>
              </a:solidFill>
              <a:effectLst/>
              <a:latin typeface="+mn-lt"/>
              <a:ea typeface="+mn-ea"/>
              <a:cs typeface="+mn-cs"/>
            </a:rPr>
            <a:t>９</a:t>
          </a:r>
          <a:r>
            <a:rPr kumimoji="1" lang="ja-JP" altLang="ja-JP" sz="1200">
              <a:solidFill>
                <a:schemeClr val="dk1"/>
              </a:solidFill>
              <a:effectLst/>
              <a:latin typeface="+mn-lt"/>
              <a:ea typeface="+mn-ea"/>
              <a:cs typeface="+mn-cs"/>
            </a:rPr>
            <a:t>％となっている。これは、第２土地区画整理事業など大規模の起債事業を行ったことによるものである。今後も、緊急度、住民ニーズを把握し、的確な事業を選択することで、地方債に大きく頼ることのない財政運営に努める。</a:t>
          </a:r>
          <a:endParaRPr lang="ja-JP" altLang="ja-JP" sz="16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118956</xdr:rowOff>
    </xdr:to>
    <xdr:cxnSp macro="">
      <xdr:nvCxnSpPr>
        <xdr:cNvPr id="383" name="直線コネクタ 382"/>
        <xdr:cNvCxnSpPr/>
      </xdr:nvCxnSpPr>
      <xdr:spPr>
        <a:xfrm>
          <a:off x="16179800" y="691261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40</xdr:row>
      <xdr:rowOff>54610</xdr:rowOff>
    </xdr:to>
    <xdr:cxnSp macro="">
      <xdr:nvCxnSpPr>
        <xdr:cNvPr id="386" name="直線コネクタ 385"/>
        <xdr:cNvCxnSpPr/>
      </xdr:nvCxnSpPr>
      <xdr:spPr>
        <a:xfrm>
          <a:off x="15290800" y="68160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129540</xdr:rowOff>
    </xdr:to>
    <xdr:cxnSp macro="">
      <xdr:nvCxnSpPr>
        <xdr:cNvPr id="389" name="直線コネクタ 388"/>
        <xdr:cNvCxnSpPr/>
      </xdr:nvCxnSpPr>
      <xdr:spPr>
        <a:xfrm>
          <a:off x="14401800" y="666326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75777</xdr:rowOff>
    </xdr:from>
    <xdr:to>
      <xdr:col>68</xdr:col>
      <xdr:colOff>152400</xdr:colOff>
      <xdr:row>38</xdr:row>
      <xdr:rowOff>148167</xdr:rowOff>
    </xdr:to>
    <xdr:cxnSp macro="">
      <xdr:nvCxnSpPr>
        <xdr:cNvPr id="392" name="直線コネクタ 391"/>
        <xdr:cNvCxnSpPr/>
      </xdr:nvCxnSpPr>
      <xdr:spPr>
        <a:xfrm>
          <a:off x="13512800" y="65908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402" name="楕円 401"/>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84683</xdr:rowOff>
    </xdr:from>
    <xdr:ext cx="762000" cy="259045"/>
    <xdr:sp macro="" textlink="">
      <xdr:nvSpPr>
        <xdr:cNvPr id="403" name="公債費負担の状況該当値テキスト"/>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4" name="楕円 403"/>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5" name="テキスト ボックス 404"/>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6" name="楕円 405"/>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7" name="テキスト ボックス 406"/>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08" name="楕円 407"/>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09" name="テキスト ボックス 408"/>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24977</xdr:rowOff>
    </xdr:from>
    <xdr:to>
      <xdr:col>64</xdr:col>
      <xdr:colOff>152400</xdr:colOff>
      <xdr:row>38</xdr:row>
      <xdr:rowOff>126577</xdr:rowOff>
    </xdr:to>
    <xdr:sp macro="" textlink="">
      <xdr:nvSpPr>
        <xdr:cNvPr id="410" name="楕円 409"/>
        <xdr:cNvSpPr/>
      </xdr:nvSpPr>
      <xdr:spPr>
        <a:xfrm>
          <a:off x="13462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136754</xdr:rowOff>
    </xdr:from>
    <xdr:ext cx="762000" cy="259045"/>
    <xdr:sp macro="" textlink="">
      <xdr:nvSpPr>
        <xdr:cNvPr id="411" name="テキスト ボックス 410"/>
        <xdr:cNvSpPr txBox="1"/>
      </xdr:nvSpPr>
      <xdr:spPr>
        <a:xfrm>
          <a:off x="13131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将来負担額よりも基金などの充当可能財源等が上回り、将来負担比率がない状況である。今後も公債費等義務的経費の削減を中心とする行財政改革を進め、財政の健全化に努める。</a:t>
          </a:r>
          <a:endParaRPr lang="ja-JP" altLang="ja-JP" sz="18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29,566
29,363
20.94
17,486,693
16,864,785
251,128
6,155,926
11,255,528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類似団体と比較すると、人件費に係る経常収支比率は</a:t>
          </a:r>
          <a:r>
            <a:rPr kumimoji="1" lang="ja-JP" altLang="en-US" sz="1100">
              <a:solidFill>
                <a:schemeClr val="dk1"/>
              </a:solidFill>
              <a:effectLst/>
              <a:latin typeface="+mn-lt"/>
              <a:ea typeface="+mn-ea"/>
              <a:cs typeface="+mn-cs"/>
            </a:rPr>
            <a:t>３．８</a:t>
          </a:r>
          <a:r>
            <a:rPr kumimoji="1" lang="ja-JP" altLang="ja-JP" sz="1100">
              <a:solidFill>
                <a:schemeClr val="dk1"/>
              </a:solidFill>
              <a:effectLst/>
              <a:latin typeface="+mn-lt"/>
              <a:ea typeface="+mn-ea"/>
              <a:cs typeface="+mn-cs"/>
            </a:rPr>
            <a:t>％下回っている。これは、早くから業務の外部委託に積極的に取り組み、事務の効率化や職員定数の抑制に努めてきた結果である。今後も住民サービスを低下させることのないように配慮しながら、事務の効率化や適性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xdr:rowOff>
    </xdr:from>
    <xdr:to>
      <xdr:col>24</xdr:col>
      <xdr:colOff>25400</xdr:colOff>
      <xdr:row>34</xdr:row>
      <xdr:rowOff>41275</xdr:rowOff>
    </xdr:to>
    <xdr:cxnSp macro="">
      <xdr:nvCxnSpPr>
        <xdr:cNvPr id="62" name="直線コネクタ 61"/>
        <xdr:cNvCxnSpPr/>
      </xdr:nvCxnSpPr>
      <xdr:spPr>
        <a:xfrm>
          <a:off x="3987800" y="58305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xdr:rowOff>
    </xdr:from>
    <xdr:to>
      <xdr:col>19</xdr:col>
      <xdr:colOff>187325</xdr:colOff>
      <xdr:row>34</xdr:row>
      <xdr:rowOff>64135</xdr:rowOff>
    </xdr:to>
    <xdr:cxnSp macro="">
      <xdr:nvCxnSpPr>
        <xdr:cNvPr id="65" name="直線コネクタ 64"/>
        <xdr:cNvCxnSpPr/>
      </xdr:nvCxnSpPr>
      <xdr:spPr>
        <a:xfrm flipV="1">
          <a:off x="3098800" y="58305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52705</xdr:rowOff>
    </xdr:from>
    <xdr:to>
      <xdr:col>15</xdr:col>
      <xdr:colOff>98425</xdr:colOff>
      <xdr:row>34</xdr:row>
      <xdr:rowOff>64135</xdr:rowOff>
    </xdr:to>
    <xdr:cxnSp macro="">
      <xdr:nvCxnSpPr>
        <xdr:cNvPr id="68" name="直線コネクタ 67"/>
        <xdr:cNvCxnSpPr/>
      </xdr:nvCxnSpPr>
      <xdr:spPr>
        <a:xfrm>
          <a:off x="2209800" y="58820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52705</xdr:rowOff>
    </xdr:from>
    <xdr:to>
      <xdr:col>11</xdr:col>
      <xdr:colOff>9525</xdr:colOff>
      <xdr:row>34</xdr:row>
      <xdr:rowOff>64135</xdr:rowOff>
    </xdr:to>
    <xdr:cxnSp macro="">
      <xdr:nvCxnSpPr>
        <xdr:cNvPr id="71" name="直線コネクタ 70"/>
        <xdr:cNvCxnSpPr/>
      </xdr:nvCxnSpPr>
      <xdr:spPr>
        <a:xfrm flipV="1">
          <a:off x="1320800" y="58820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161925</xdr:rowOff>
    </xdr:from>
    <xdr:to>
      <xdr:col>24</xdr:col>
      <xdr:colOff>76200</xdr:colOff>
      <xdr:row>34</xdr:row>
      <xdr:rowOff>92075</xdr:rowOff>
    </xdr:to>
    <xdr:sp macro="" textlink="">
      <xdr:nvSpPr>
        <xdr:cNvPr id="81" name="楕円 80"/>
        <xdr:cNvSpPr/>
      </xdr:nvSpPr>
      <xdr:spPr>
        <a:xfrm>
          <a:off x="47752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7002</xdr:rowOff>
    </xdr:from>
    <xdr:ext cx="762000" cy="259045"/>
    <xdr:sp macro="" textlink="">
      <xdr:nvSpPr>
        <xdr:cNvPr id="82" name="人件費該当値テキスト"/>
        <xdr:cNvSpPr txBox="1"/>
      </xdr:nvSpPr>
      <xdr:spPr>
        <a:xfrm>
          <a:off x="4914900" y="566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121920</xdr:rowOff>
    </xdr:from>
    <xdr:to>
      <xdr:col>20</xdr:col>
      <xdr:colOff>38100</xdr:colOff>
      <xdr:row>34</xdr:row>
      <xdr:rowOff>52070</xdr:rowOff>
    </xdr:to>
    <xdr:sp macro="" textlink="">
      <xdr:nvSpPr>
        <xdr:cNvPr id="83" name="楕円 82"/>
        <xdr:cNvSpPr/>
      </xdr:nvSpPr>
      <xdr:spPr>
        <a:xfrm>
          <a:off x="39370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62247</xdr:rowOff>
    </xdr:from>
    <xdr:ext cx="736600" cy="259045"/>
    <xdr:sp macro="" textlink="">
      <xdr:nvSpPr>
        <xdr:cNvPr id="84" name="テキスト ボックス 83"/>
        <xdr:cNvSpPr txBox="1"/>
      </xdr:nvSpPr>
      <xdr:spPr>
        <a:xfrm>
          <a:off x="3606800" y="554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13335</xdr:rowOff>
    </xdr:from>
    <xdr:to>
      <xdr:col>15</xdr:col>
      <xdr:colOff>149225</xdr:colOff>
      <xdr:row>34</xdr:row>
      <xdr:rowOff>114935</xdr:rowOff>
    </xdr:to>
    <xdr:sp macro="" textlink="">
      <xdr:nvSpPr>
        <xdr:cNvPr id="85" name="楕円 84"/>
        <xdr:cNvSpPr/>
      </xdr:nvSpPr>
      <xdr:spPr>
        <a:xfrm>
          <a:off x="30480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125112</xdr:rowOff>
    </xdr:from>
    <xdr:ext cx="762000" cy="259045"/>
    <xdr:sp macro="" textlink="">
      <xdr:nvSpPr>
        <xdr:cNvPr id="86" name="テキスト ボックス 85"/>
        <xdr:cNvSpPr txBox="1"/>
      </xdr:nvSpPr>
      <xdr:spPr>
        <a:xfrm>
          <a:off x="2717800" y="561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1905</xdr:rowOff>
    </xdr:from>
    <xdr:to>
      <xdr:col>11</xdr:col>
      <xdr:colOff>60325</xdr:colOff>
      <xdr:row>34</xdr:row>
      <xdr:rowOff>103505</xdr:rowOff>
    </xdr:to>
    <xdr:sp macro="" textlink="">
      <xdr:nvSpPr>
        <xdr:cNvPr id="87" name="楕円 86"/>
        <xdr:cNvSpPr/>
      </xdr:nvSpPr>
      <xdr:spPr>
        <a:xfrm>
          <a:off x="215900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113682</xdr:rowOff>
    </xdr:from>
    <xdr:ext cx="762000" cy="259045"/>
    <xdr:sp macro="" textlink="">
      <xdr:nvSpPr>
        <xdr:cNvPr id="88" name="テキスト ボックス 87"/>
        <xdr:cNvSpPr txBox="1"/>
      </xdr:nvSpPr>
      <xdr:spPr>
        <a:xfrm>
          <a:off x="1828800" y="560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xdr:rowOff>
    </xdr:from>
    <xdr:to>
      <xdr:col>6</xdr:col>
      <xdr:colOff>171450</xdr:colOff>
      <xdr:row>34</xdr:row>
      <xdr:rowOff>114935</xdr:rowOff>
    </xdr:to>
    <xdr:sp macro="" textlink="">
      <xdr:nvSpPr>
        <xdr:cNvPr id="89" name="楕円 88"/>
        <xdr:cNvSpPr/>
      </xdr:nvSpPr>
      <xdr:spPr>
        <a:xfrm>
          <a:off x="12700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125112</xdr:rowOff>
    </xdr:from>
    <xdr:ext cx="762000" cy="259045"/>
    <xdr:sp macro="" textlink="">
      <xdr:nvSpPr>
        <xdr:cNvPr id="90" name="テキスト ボックス 89"/>
        <xdr:cNvSpPr txBox="1"/>
      </xdr:nvSpPr>
      <xdr:spPr>
        <a:xfrm>
          <a:off x="939800" y="561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率が高いのは、指定管理者制度の導入により、社会教育施設の管理・運営を教育振興公社に委託しており、本庁で管理・運営を行えば人件費に計上される経費が物件費で計上されているためである。</a:t>
          </a:r>
          <a:r>
            <a:rPr kumimoji="1" lang="ja-JP" altLang="en-US" sz="1100">
              <a:solidFill>
                <a:schemeClr val="dk1"/>
              </a:solidFill>
              <a:effectLst/>
              <a:latin typeface="+mn-lt"/>
              <a:ea typeface="+mn-ea"/>
              <a:cs typeface="+mn-cs"/>
            </a:rPr>
            <a:t>また、昨年度から２．３％減少している主な理由は、令和２年度からパート・その他の職員が会計年度任用職員となったことにより、これまで物件費で計上されていた経費が人件費で計上されるようになったためである。</a:t>
          </a:r>
          <a:endParaRPr lang="ja-JP" altLang="ja-JP" sz="1100">
            <a:effectLst/>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20320</xdr:rowOff>
    </xdr:from>
    <xdr:to>
      <xdr:col>82</xdr:col>
      <xdr:colOff>107950</xdr:colOff>
      <xdr:row>19</xdr:row>
      <xdr:rowOff>24130</xdr:rowOff>
    </xdr:to>
    <xdr:cxnSp macro="">
      <xdr:nvCxnSpPr>
        <xdr:cNvPr id="123" name="直線コネクタ 122"/>
        <xdr:cNvCxnSpPr/>
      </xdr:nvCxnSpPr>
      <xdr:spPr>
        <a:xfrm flipV="1">
          <a:off x="15671800" y="31064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8890</xdr:rowOff>
    </xdr:from>
    <xdr:to>
      <xdr:col>78</xdr:col>
      <xdr:colOff>69850</xdr:colOff>
      <xdr:row>19</xdr:row>
      <xdr:rowOff>24130</xdr:rowOff>
    </xdr:to>
    <xdr:cxnSp macro="">
      <xdr:nvCxnSpPr>
        <xdr:cNvPr id="126" name="直線コネクタ 125"/>
        <xdr:cNvCxnSpPr/>
      </xdr:nvCxnSpPr>
      <xdr:spPr>
        <a:xfrm>
          <a:off x="14782800" y="3266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8890</xdr:rowOff>
    </xdr:from>
    <xdr:to>
      <xdr:col>73</xdr:col>
      <xdr:colOff>180975</xdr:colOff>
      <xdr:row>19</xdr:row>
      <xdr:rowOff>24130</xdr:rowOff>
    </xdr:to>
    <xdr:cxnSp macro="">
      <xdr:nvCxnSpPr>
        <xdr:cNvPr id="129" name="直線コネクタ 128"/>
        <xdr:cNvCxnSpPr/>
      </xdr:nvCxnSpPr>
      <xdr:spPr>
        <a:xfrm flipV="1">
          <a:off x="13893800" y="3266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16510</xdr:rowOff>
    </xdr:from>
    <xdr:to>
      <xdr:col>69</xdr:col>
      <xdr:colOff>92075</xdr:colOff>
      <xdr:row>19</xdr:row>
      <xdr:rowOff>24130</xdr:rowOff>
    </xdr:to>
    <xdr:cxnSp macro="">
      <xdr:nvCxnSpPr>
        <xdr:cNvPr id="132" name="直線コネクタ 131"/>
        <xdr:cNvCxnSpPr/>
      </xdr:nvCxnSpPr>
      <xdr:spPr>
        <a:xfrm>
          <a:off x="13004800" y="3274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140970</xdr:rowOff>
    </xdr:from>
    <xdr:to>
      <xdr:col>82</xdr:col>
      <xdr:colOff>158750</xdr:colOff>
      <xdr:row>18</xdr:row>
      <xdr:rowOff>71120</xdr:rowOff>
    </xdr:to>
    <xdr:sp macro="" textlink="">
      <xdr:nvSpPr>
        <xdr:cNvPr id="142" name="楕円 141"/>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113047</xdr:rowOff>
    </xdr:from>
    <xdr:ext cx="762000" cy="259045"/>
    <xdr:sp macro="" textlink="">
      <xdr:nvSpPr>
        <xdr:cNvPr id="143"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144780</xdr:rowOff>
    </xdr:from>
    <xdr:to>
      <xdr:col>78</xdr:col>
      <xdr:colOff>120650</xdr:colOff>
      <xdr:row>19</xdr:row>
      <xdr:rowOff>74930</xdr:rowOff>
    </xdr:to>
    <xdr:sp macro="" textlink="">
      <xdr:nvSpPr>
        <xdr:cNvPr id="144" name="楕円 143"/>
        <xdr:cNvSpPr/>
      </xdr:nvSpPr>
      <xdr:spPr>
        <a:xfrm>
          <a:off x="15621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59707</xdr:rowOff>
    </xdr:from>
    <xdr:ext cx="736600" cy="259045"/>
    <xdr:sp macro="" textlink="">
      <xdr:nvSpPr>
        <xdr:cNvPr id="145" name="テキスト ボックス 144"/>
        <xdr:cNvSpPr txBox="1"/>
      </xdr:nvSpPr>
      <xdr:spPr>
        <a:xfrm>
          <a:off x="15290800" y="331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129540</xdr:rowOff>
    </xdr:from>
    <xdr:to>
      <xdr:col>74</xdr:col>
      <xdr:colOff>31750</xdr:colOff>
      <xdr:row>19</xdr:row>
      <xdr:rowOff>59690</xdr:rowOff>
    </xdr:to>
    <xdr:sp macro="" textlink="">
      <xdr:nvSpPr>
        <xdr:cNvPr id="146" name="楕円 145"/>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44467</xdr:rowOff>
    </xdr:from>
    <xdr:ext cx="762000" cy="259045"/>
    <xdr:sp macro="" textlink="">
      <xdr:nvSpPr>
        <xdr:cNvPr id="147" name="テキスト ボックス 146"/>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144780</xdr:rowOff>
    </xdr:from>
    <xdr:to>
      <xdr:col>69</xdr:col>
      <xdr:colOff>142875</xdr:colOff>
      <xdr:row>19</xdr:row>
      <xdr:rowOff>74930</xdr:rowOff>
    </xdr:to>
    <xdr:sp macro="" textlink="">
      <xdr:nvSpPr>
        <xdr:cNvPr id="148" name="楕円 147"/>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59707</xdr:rowOff>
    </xdr:from>
    <xdr:ext cx="762000" cy="259045"/>
    <xdr:sp macro="" textlink="">
      <xdr:nvSpPr>
        <xdr:cNvPr id="149" name="テキスト ボックス 148"/>
        <xdr:cNvSpPr txBox="1"/>
      </xdr:nvSpPr>
      <xdr:spPr>
        <a:xfrm>
          <a:off x="13512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137160</xdr:rowOff>
    </xdr:from>
    <xdr:to>
      <xdr:col>65</xdr:col>
      <xdr:colOff>53975</xdr:colOff>
      <xdr:row>19</xdr:row>
      <xdr:rowOff>67310</xdr:rowOff>
    </xdr:to>
    <xdr:sp macro="" textlink="">
      <xdr:nvSpPr>
        <xdr:cNvPr id="150" name="楕円 149"/>
        <xdr:cNvSpPr/>
      </xdr:nvSpPr>
      <xdr:spPr>
        <a:xfrm>
          <a:off x="12954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52087</xdr:rowOff>
    </xdr:from>
    <xdr:ext cx="762000" cy="259045"/>
    <xdr:sp macro="" textlink="">
      <xdr:nvSpPr>
        <xdr:cNvPr id="151" name="テキスト ボックス 150"/>
        <xdr:cNvSpPr txBox="1"/>
      </xdr:nvSpPr>
      <xdr:spPr>
        <a:xfrm>
          <a:off x="12623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経常収支比率は昨年度より０．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％増加し、類似団体と比較すると１．</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障害者自立支援給付費や</a:t>
          </a:r>
          <a:r>
            <a:rPr kumimoji="1" lang="ja-JP" altLang="ja-JP" sz="1100">
              <a:solidFill>
                <a:schemeClr val="dk1"/>
              </a:solidFill>
              <a:effectLst/>
              <a:latin typeface="+mn-lt"/>
              <a:ea typeface="+mn-ea"/>
              <a:cs typeface="+mn-cs"/>
            </a:rPr>
            <a:t>障害児通所給付費などの経費が増加しており、今後も社会保障と税の一体改革等による扶助費の上昇が懸念されるため、各種手当・サービス等の見直しを進めていくことで、より一層の改善に努める。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135165</xdr:rowOff>
    </xdr:to>
    <xdr:cxnSp macro="">
      <xdr:nvCxnSpPr>
        <xdr:cNvPr id="186" name="直線コネクタ 185"/>
        <xdr:cNvCxnSpPr/>
      </xdr:nvCxnSpPr>
      <xdr:spPr>
        <a:xfrm>
          <a:off x="3987800" y="9875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102507</xdr:rowOff>
    </xdr:to>
    <xdr:cxnSp macro="">
      <xdr:nvCxnSpPr>
        <xdr:cNvPr id="189" name="直線コネクタ 188"/>
        <xdr:cNvCxnSpPr/>
      </xdr:nvCxnSpPr>
      <xdr:spPr>
        <a:xfrm>
          <a:off x="3098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58965</xdr:rowOff>
    </xdr:to>
    <xdr:cxnSp macro="">
      <xdr:nvCxnSpPr>
        <xdr:cNvPr id="192" name="直線コネクタ 191"/>
        <xdr:cNvCxnSpPr/>
      </xdr:nvCxnSpPr>
      <xdr:spPr>
        <a:xfrm flipV="1">
          <a:off x="2209800" y="9809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57</xdr:row>
      <xdr:rowOff>58965</xdr:rowOff>
    </xdr:to>
    <xdr:cxnSp macro="">
      <xdr:nvCxnSpPr>
        <xdr:cNvPr id="195" name="直線コネクタ 194"/>
        <xdr:cNvCxnSpPr/>
      </xdr:nvCxnSpPr>
      <xdr:spPr>
        <a:xfrm>
          <a:off x="1320800" y="97118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5" name="楕円 204"/>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6"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7" name="楕円 206"/>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08" name="テキスト ボックス 207"/>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09" name="楕円 208"/>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0" name="テキスト ボックス 209"/>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1" name="楕円 210"/>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12" name="テキスト ボックス 211"/>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3" name="楕円 212"/>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14" name="テキスト ボックス 213"/>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その他の経常収支比率はおおむね横ばいで推移して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後期高齢者医療療養給付費負担金が減少したことにより昨年度から０．３％減となっている。</a:t>
          </a: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令和元年度から平均を上回っており</a:t>
          </a:r>
          <a:r>
            <a:rPr kumimoji="1" lang="ja-JP" altLang="ja-JP" sz="1100">
              <a:solidFill>
                <a:schemeClr val="dk1"/>
              </a:solidFill>
              <a:effectLst/>
              <a:latin typeface="+mn-lt"/>
              <a:ea typeface="+mn-ea"/>
              <a:cs typeface="+mn-cs"/>
            </a:rPr>
            <a:t>、今年度は</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％上回り１４．</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46990</xdr:rowOff>
    </xdr:to>
    <xdr:cxnSp macro="">
      <xdr:nvCxnSpPr>
        <xdr:cNvPr id="247" name="直線コネクタ 246"/>
        <xdr:cNvCxnSpPr/>
      </xdr:nvCxnSpPr>
      <xdr:spPr>
        <a:xfrm flipV="1">
          <a:off x="15671800" y="9796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46990</xdr:rowOff>
    </xdr:to>
    <xdr:cxnSp macro="">
      <xdr:nvCxnSpPr>
        <xdr:cNvPr id="250" name="直線コネクタ 249"/>
        <xdr:cNvCxnSpPr/>
      </xdr:nvCxnSpPr>
      <xdr:spPr>
        <a:xfrm>
          <a:off x="14782800" y="9735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56</xdr:row>
      <xdr:rowOff>157480</xdr:rowOff>
    </xdr:to>
    <xdr:cxnSp macro="">
      <xdr:nvCxnSpPr>
        <xdr:cNvPr id="253" name="直線コネクタ 252"/>
        <xdr:cNvCxnSpPr/>
      </xdr:nvCxnSpPr>
      <xdr:spPr>
        <a:xfrm flipV="1">
          <a:off x="13893800" y="973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56</xdr:row>
      <xdr:rowOff>165100</xdr:rowOff>
    </xdr:to>
    <xdr:cxnSp macro="">
      <xdr:nvCxnSpPr>
        <xdr:cNvPr id="256" name="直線コネクタ 255"/>
        <xdr:cNvCxnSpPr/>
      </xdr:nvCxnSpPr>
      <xdr:spPr>
        <a:xfrm flipV="1">
          <a:off x="13004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6" name="楕円 265"/>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7"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8" name="楕円 267"/>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69" name="テキスト ボックス 268"/>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0" name="楕円 269"/>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1" name="テキスト ボックス 270"/>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2" name="楕円 271"/>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3" name="テキスト ボックス 272"/>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4" name="楕円 273"/>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5" name="テキスト ボックス 274"/>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ほぼ横ばいに推移しているが、今年度は類似団体平均を１．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％上回り、昨年度から０．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幼稚園就園奨励費補助金の一般財源分が減少したこと</a:t>
          </a:r>
          <a:r>
            <a:rPr kumimoji="1" lang="ja-JP" altLang="ja-JP" sz="1100">
              <a:solidFill>
                <a:schemeClr val="dk1"/>
              </a:solidFill>
              <a:effectLst/>
              <a:latin typeface="+mn-lt"/>
              <a:ea typeface="+mn-ea"/>
              <a:cs typeface="+mn-cs"/>
            </a:rPr>
            <a:t>などによる</a:t>
          </a:r>
          <a:r>
            <a:rPr kumimoji="1" lang="ja-JP" altLang="en-US" sz="1100">
              <a:solidFill>
                <a:schemeClr val="dk1"/>
              </a:solidFill>
              <a:effectLst/>
              <a:latin typeface="+mn-lt"/>
              <a:ea typeface="+mn-ea"/>
              <a:cs typeface="+mn-cs"/>
            </a:rPr>
            <a:t>ものである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97282</xdr:rowOff>
    </xdr:to>
    <xdr:cxnSp macro="">
      <xdr:nvCxnSpPr>
        <xdr:cNvPr id="305" name="直線コネクタ 304"/>
        <xdr:cNvCxnSpPr/>
      </xdr:nvCxnSpPr>
      <xdr:spPr>
        <a:xfrm flipV="1">
          <a:off x="15671800" y="64226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97282</xdr:rowOff>
    </xdr:to>
    <xdr:cxnSp macro="">
      <xdr:nvCxnSpPr>
        <xdr:cNvPr id="308" name="直線コネクタ 307"/>
        <xdr:cNvCxnSpPr/>
      </xdr:nvCxnSpPr>
      <xdr:spPr>
        <a:xfrm>
          <a:off x="14782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88138</xdr:rowOff>
    </xdr:to>
    <xdr:cxnSp macro="">
      <xdr:nvCxnSpPr>
        <xdr:cNvPr id="311" name="直線コネクタ 310"/>
        <xdr:cNvCxnSpPr/>
      </xdr:nvCxnSpPr>
      <xdr:spPr>
        <a:xfrm>
          <a:off x="13893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147574</xdr:rowOff>
    </xdr:to>
    <xdr:cxnSp macro="">
      <xdr:nvCxnSpPr>
        <xdr:cNvPr id="314" name="直線コネクタ 313"/>
        <xdr:cNvCxnSpPr/>
      </xdr:nvCxnSpPr>
      <xdr:spPr>
        <a:xfrm flipV="1">
          <a:off x="13004800" y="64226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4" name="楕円 323"/>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5"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6" name="楕円 325"/>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7" name="テキスト ボックス 326"/>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8" name="楕円 327"/>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9" name="テキスト ボックス 328"/>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0" name="楕円 329"/>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1" name="テキスト ボックス 330"/>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2" name="楕円 331"/>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3" name="テキスト ボックス 332"/>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公債費にかかる経常収支比率は、平成２９年度から類似団体を上回っている。今年度は、前年度より０．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上回った。大型事業のピークに差し掛かり、起債額の増加とともに償還額が増加していることが主な要因である。今後も公債費の増加が見込まれるが、緊急度・住民ニーズを的確に把握した事業の選択により、地方債に大きく頼ることの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65278</xdr:rowOff>
    </xdr:to>
    <xdr:cxnSp macro="">
      <xdr:nvCxnSpPr>
        <xdr:cNvPr id="363" name="直線コネクタ 362"/>
        <xdr:cNvCxnSpPr/>
      </xdr:nvCxnSpPr>
      <xdr:spPr>
        <a:xfrm>
          <a:off x="3987800" y="132349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46989</xdr:rowOff>
    </xdr:to>
    <xdr:cxnSp macro="">
      <xdr:nvCxnSpPr>
        <xdr:cNvPr id="366" name="直線コネクタ 365"/>
        <xdr:cNvCxnSpPr/>
      </xdr:nvCxnSpPr>
      <xdr:spPr>
        <a:xfrm flipV="1">
          <a:off x="3098800" y="132349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46989</xdr:rowOff>
    </xdr:to>
    <xdr:cxnSp macro="">
      <xdr:nvCxnSpPr>
        <xdr:cNvPr id="369" name="直線コネクタ 368"/>
        <xdr:cNvCxnSpPr/>
      </xdr:nvCxnSpPr>
      <xdr:spPr>
        <a:xfrm>
          <a:off x="2209800" y="132212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19558</xdr:rowOff>
    </xdr:to>
    <xdr:cxnSp macro="">
      <xdr:nvCxnSpPr>
        <xdr:cNvPr id="372" name="直線コネクタ 371"/>
        <xdr:cNvCxnSpPr/>
      </xdr:nvCxnSpPr>
      <xdr:spPr>
        <a:xfrm>
          <a:off x="1320800" y="13189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2" name="楕円 381"/>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158005</xdr:rowOff>
    </xdr:from>
    <xdr:ext cx="762000" cy="259045"/>
    <xdr:sp macro="" textlink="">
      <xdr:nvSpPr>
        <xdr:cNvPr id="383" name="公債費該当値テキスト"/>
        <xdr:cNvSpPr txBox="1"/>
      </xdr:nvSpPr>
      <xdr:spPr>
        <a:xfrm>
          <a:off x="4914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84" name="楕円 383"/>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68851</xdr:rowOff>
    </xdr:from>
    <xdr:ext cx="736600" cy="259045"/>
    <xdr:sp macro="" textlink="">
      <xdr:nvSpPr>
        <xdr:cNvPr id="385" name="テキスト ボックス 384"/>
        <xdr:cNvSpPr txBox="1"/>
      </xdr:nvSpPr>
      <xdr:spPr>
        <a:xfrm>
          <a:off x="3606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6" name="楕円 385"/>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87" name="テキスト ボックス 386"/>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88" name="楕円 387"/>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55135</xdr:rowOff>
    </xdr:from>
    <xdr:ext cx="762000" cy="259045"/>
    <xdr:sp macro="" textlink="">
      <xdr:nvSpPr>
        <xdr:cNvPr id="389" name="テキスト ボックス 388"/>
        <xdr:cNvSpPr txBox="1"/>
      </xdr:nvSpPr>
      <xdr:spPr>
        <a:xfrm>
          <a:off x="1828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90" name="楕円 389"/>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91" name="テキスト ボックス 390"/>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昨年度と比べ、２．０％の減となった。これは、障害者自立支援給付費等が増加したものの、賃金等が減少したことによるものである。</a:t>
          </a:r>
          <a:r>
            <a:rPr kumimoji="1" lang="ja-JP" altLang="ja-JP" sz="1100">
              <a:solidFill>
                <a:schemeClr val="dk1"/>
              </a:solidFill>
              <a:effectLst/>
              <a:latin typeface="+mn-lt"/>
              <a:ea typeface="+mn-ea"/>
              <a:cs typeface="+mn-cs"/>
            </a:rPr>
            <a:t>類似団体平均と比較すると、今年度の経常収支比率は</a:t>
          </a: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％上回った。今後も、事業評価等による事務事業の見直しを進め、事務事業の優先度を厳しく点検し、優先度の低い事務事業については計画的に廃止・縮小するなど、経常経費の削減を図る。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117856</xdr:rowOff>
    </xdr:to>
    <xdr:cxnSp macro="">
      <xdr:nvCxnSpPr>
        <xdr:cNvPr id="422" name="直線コネクタ 421"/>
        <xdr:cNvCxnSpPr/>
      </xdr:nvCxnSpPr>
      <xdr:spPr>
        <a:xfrm flipV="1">
          <a:off x="15671800" y="1339951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117856</xdr:rowOff>
    </xdr:to>
    <xdr:cxnSp macro="">
      <xdr:nvCxnSpPr>
        <xdr:cNvPr id="425" name="直線コネクタ 424"/>
        <xdr:cNvCxnSpPr/>
      </xdr:nvCxnSpPr>
      <xdr:spPr>
        <a:xfrm>
          <a:off x="14782800" y="134452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85852</xdr:rowOff>
    </xdr:to>
    <xdr:cxnSp macro="">
      <xdr:nvCxnSpPr>
        <xdr:cNvPr id="428" name="直線コネクタ 427"/>
        <xdr:cNvCxnSpPr/>
      </xdr:nvCxnSpPr>
      <xdr:spPr>
        <a:xfrm flipV="1">
          <a:off x="13893800" y="134452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78</xdr:row>
      <xdr:rowOff>113285</xdr:rowOff>
    </xdr:to>
    <xdr:cxnSp macro="">
      <xdr:nvCxnSpPr>
        <xdr:cNvPr id="431" name="直線コネクタ 430"/>
        <xdr:cNvCxnSpPr/>
      </xdr:nvCxnSpPr>
      <xdr:spPr>
        <a:xfrm flipV="1">
          <a:off x="13004800" y="134589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1" name="楕円 440"/>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2"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67056</xdr:rowOff>
    </xdr:from>
    <xdr:to>
      <xdr:col>78</xdr:col>
      <xdr:colOff>120650</xdr:colOff>
      <xdr:row>78</xdr:row>
      <xdr:rowOff>168656</xdr:rowOff>
    </xdr:to>
    <xdr:sp macro="" textlink="">
      <xdr:nvSpPr>
        <xdr:cNvPr id="443" name="楕円 442"/>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153433</xdr:rowOff>
    </xdr:from>
    <xdr:ext cx="736600" cy="259045"/>
    <xdr:sp macro="" textlink="">
      <xdr:nvSpPr>
        <xdr:cNvPr id="444" name="テキスト ボックス 443"/>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45" name="楕円 444"/>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6" name="テキスト ボックス 445"/>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47" name="楕円 446"/>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48" name="テキスト ボックス 447"/>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49" name="楕円 448"/>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50" name="テキスト ボックス 449"/>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54332</xdr:rowOff>
    </xdr:from>
    <xdr:to>
      <xdr:col>29</xdr:col>
      <xdr:colOff>127000</xdr:colOff>
      <xdr:row>19</xdr:row>
      <xdr:rowOff>104135</xdr:rowOff>
    </xdr:to>
    <xdr:cxnSp macro="">
      <xdr:nvCxnSpPr>
        <xdr:cNvPr id="52" name="直線コネクタ 51"/>
        <xdr:cNvCxnSpPr/>
      </xdr:nvCxnSpPr>
      <xdr:spPr bwMode="auto">
        <a:xfrm flipV="1">
          <a:off x="5003800" y="3359507"/>
          <a:ext cx="647700" cy="49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104135</xdr:rowOff>
    </xdr:from>
    <xdr:to>
      <xdr:col>26</xdr:col>
      <xdr:colOff>50800</xdr:colOff>
      <xdr:row>19</xdr:row>
      <xdr:rowOff>126047</xdr:rowOff>
    </xdr:to>
    <xdr:cxnSp macro="">
      <xdr:nvCxnSpPr>
        <xdr:cNvPr id="55" name="直線コネクタ 54"/>
        <xdr:cNvCxnSpPr/>
      </xdr:nvCxnSpPr>
      <xdr:spPr bwMode="auto">
        <a:xfrm flipV="1">
          <a:off x="4305300" y="3409310"/>
          <a:ext cx="698500" cy="21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126047</xdr:rowOff>
    </xdr:from>
    <xdr:to>
      <xdr:col>22</xdr:col>
      <xdr:colOff>114300</xdr:colOff>
      <xdr:row>19</xdr:row>
      <xdr:rowOff>132204</xdr:rowOff>
    </xdr:to>
    <xdr:cxnSp macro="">
      <xdr:nvCxnSpPr>
        <xdr:cNvPr id="58" name="直線コネクタ 57"/>
        <xdr:cNvCxnSpPr/>
      </xdr:nvCxnSpPr>
      <xdr:spPr bwMode="auto">
        <a:xfrm flipV="1">
          <a:off x="3606800" y="3431222"/>
          <a:ext cx="698500" cy="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132204</xdr:rowOff>
    </xdr:from>
    <xdr:to>
      <xdr:col>18</xdr:col>
      <xdr:colOff>177800</xdr:colOff>
      <xdr:row>19</xdr:row>
      <xdr:rowOff>154557</xdr:rowOff>
    </xdr:to>
    <xdr:cxnSp macro="">
      <xdr:nvCxnSpPr>
        <xdr:cNvPr id="61" name="直線コネクタ 60"/>
        <xdr:cNvCxnSpPr/>
      </xdr:nvCxnSpPr>
      <xdr:spPr bwMode="auto">
        <a:xfrm flipV="1">
          <a:off x="2908300" y="3437379"/>
          <a:ext cx="698500" cy="22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3532</xdr:rowOff>
    </xdr:from>
    <xdr:to>
      <xdr:col>29</xdr:col>
      <xdr:colOff>177800</xdr:colOff>
      <xdr:row>19</xdr:row>
      <xdr:rowOff>105132</xdr:rowOff>
    </xdr:to>
    <xdr:sp macro="" textlink="">
      <xdr:nvSpPr>
        <xdr:cNvPr id="71" name="楕円 70"/>
        <xdr:cNvSpPr/>
      </xdr:nvSpPr>
      <xdr:spPr bwMode="auto">
        <a:xfrm>
          <a:off x="5600700" y="3308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147059</xdr:rowOff>
    </xdr:from>
    <xdr:ext cx="762000" cy="259045"/>
    <xdr:sp macro="" textlink="">
      <xdr:nvSpPr>
        <xdr:cNvPr id="72" name="人口1人当たり決算額の推移該当値テキスト130"/>
        <xdr:cNvSpPr txBox="1"/>
      </xdr:nvSpPr>
      <xdr:spPr>
        <a:xfrm>
          <a:off x="5740400" y="328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53335</xdr:rowOff>
    </xdr:from>
    <xdr:to>
      <xdr:col>26</xdr:col>
      <xdr:colOff>101600</xdr:colOff>
      <xdr:row>19</xdr:row>
      <xdr:rowOff>154935</xdr:rowOff>
    </xdr:to>
    <xdr:sp macro="" textlink="">
      <xdr:nvSpPr>
        <xdr:cNvPr id="73" name="楕円 72"/>
        <xdr:cNvSpPr/>
      </xdr:nvSpPr>
      <xdr:spPr bwMode="auto">
        <a:xfrm>
          <a:off x="4953000" y="335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139712</xdr:rowOff>
    </xdr:from>
    <xdr:ext cx="736600" cy="259045"/>
    <xdr:sp macro="" textlink="">
      <xdr:nvSpPr>
        <xdr:cNvPr id="74" name="テキスト ボックス 73"/>
        <xdr:cNvSpPr txBox="1"/>
      </xdr:nvSpPr>
      <xdr:spPr>
        <a:xfrm>
          <a:off x="4622800" y="3444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75247</xdr:rowOff>
    </xdr:from>
    <xdr:to>
      <xdr:col>22</xdr:col>
      <xdr:colOff>165100</xdr:colOff>
      <xdr:row>20</xdr:row>
      <xdr:rowOff>5397</xdr:rowOff>
    </xdr:to>
    <xdr:sp macro="" textlink="">
      <xdr:nvSpPr>
        <xdr:cNvPr id="75" name="楕円 74"/>
        <xdr:cNvSpPr/>
      </xdr:nvSpPr>
      <xdr:spPr bwMode="auto">
        <a:xfrm>
          <a:off x="4254500" y="338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161624</xdr:rowOff>
    </xdr:from>
    <xdr:ext cx="762000" cy="259045"/>
    <xdr:sp macro="" textlink="">
      <xdr:nvSpPr>
        <xdr:cNvPr id="76" name="テキスト ボックス 75"/>
        <xdr:cNvSpPr txBox="1"/>
      </xdr:nvSpPr>
      <xdr:spPr>
        <a:xfrm>
          <a:off x="3924300" y="34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81404</xdr:rowOff>
    </xdr:from>
    <xdr:to>
      <xdr:col>19</xdr:col>
      <xdr:colOff>38100</xdr:colOff>
      <xdr:row>20</xdr:row>
      <xdr:rowOff>11554</xdr:rowOff>
    </xdr:to>
    <xdr:sp macro="" textlink="">
      <xdr:nvSpPr>
        <xdr:cNvPr id="77" name="楕円 76"/>
        <xdr:cNvSpPr/>
      </xdr:nvSpPr>
      <xdr:spPr bwMode="auto">
        <a:xfrm>
          <a:off x="3556000" y="338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167781</xdr:rowOff>
    </xdr:from>
    <xdr:ext cx="762000" cy="259045"/>
    <xdr:sp macro="" textlink="">
      <xdr:nvSpPr>
        <xdr:cNvPr id="78" name="テキスト ボックス 77"/>
        <xdr:cNvSpPr txBox="1"/>
      </xdr:nvSpPr>
      <xdr:spPr>
        <a:xfrm>
          <a:off x="3225800" y="347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103757</xdr:rowOff>
    </xdr:from>
    <xdr:to>
      <xdr:col>15</xdr:col>
      <xdr:colOff>101600</xdr:colOff>
      <xdr:row>20</xdr:row>
      <xdr:rowOff>33907</xdr:rowOff>
    </xdr:to>
    <xdr:sp macro="" textlink="">
      <xdr:nvSpPr>
        <xdr:cNvPr id="79" name="楕円 78"/>
        <xdr:cNvSpPr/>
      </xdr:nvSpPr>
      <xdr:spPr bwMode="auto">
        <a:xfrm>
          <a:off x="2857500" y="340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18684</xdr:rowOff>
    </xdr:from>
    <xdr:ext cx="762000" cy="259045"/>
    <xdr:sp macro="" textlink="">
      <xdr:nvSpPr>
        <xdr:cNvPr id="80" name="テキスト ボックス 79"/>
        <xdr:cNvSpPr txBox="1"/>
      </xdr:nvSpPr>
      <xdr:spPr>
        <a:xfrm>
          <a:off x="2527300" y="34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16619</xdr:rowOff>
    </xdr:from>
    <xdr:to>
      <xdr:col>29</xdr:col>
      <xdr:colOff>127000</xdr:colOff>
      <xdr:row>36</xdr:row>
      <xdr:rowOff>57048</xdr:rowOff>
    </xdr:to>
    <xdr:cxnSp macro="">
      <xdr:nvCxnSpPr>
        <xdr:cNvPr id="115" name="直線コネクタ 114"/>
        <xdr:cNvCxnSpPr/>
      </xdr:nvCxnSpPr>
      <xdr:spPr bwMode="auto">
        <a:xfrm flipV="1">
          <a:off x="5003800" y="6969869"/>
          <a:ext cx="647700" cy="40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57048</xdr:rowOff>
    </xdr:from>
    <xdr:to>
      <xdr:col>26</xdr:col>
      <xdr:colOff>50800</xdr:colOff>
      <xdr:row>36</xdr:row>
      <xdr:rowOff>62992</xdr:rowOff>
    </xdr:to>
    <xdr:cxnSp macro="">
      <xdr:nvCxnSpPr>
        <xdr:cNvPr id="118" name="直線コネクタ 117"/>
        <xdr:cNvCxnSpPr/>
      </xdr:nvCxnSpPr>
      <xdr:spPr bwMode="auto">
        <a:xfrm flipV="1">
          <a:off x="4305300" y="7010298"/>
          <a:ext cx="6985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62992</xdr:rowOff>
    </xdr:from>
    <xdr:to>
      <xdr:col>22</xdr:col>
      <xdr:colOff>114300</xdr:colOff>
      <xdr:row>37</xdr:row>
      <xdr:rowOff>1041</xdr:rowOff>
    </xdr:to>
    <xdr:cxnSp macro="">
      <xdr:nvCxnSpPr>
        <xdr:cNvPr id="121" name="直線コネクタ 120"/>
        <xdr:cNvCxnSpPr/>
      </xdr:nvCxnSpPr>
      <xdr:spPr bwMode="auto">
        <a:xfrm flipV="1">
          <a:off x="3606800" y="7016242"/>
          <a:ext cx="698500" cy="109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1041</xdr:rowOff>
    </xdr:from>
    <xdr:to>
      <xdr:col>18</xdr:col>
      <xdr:colOff>177800</xdr:colOff>
      <xdr:row>37</xdr:row>
      <xdr:rowOff>100646</xdr:rowOff>
    </xdr:to>
    <xdr:cxnSp macro="">
      <xdr:nvCxnSpPr>
        <xdr:cNvPr id="124" name="直線コネクタ 123"/>
        <xdr:cNvCxnSpPr/>
      </xdr:nvCxnSpPr>
      <xdr:spPr bwMode="auto">
        <a:xfrm flipV="1">
          <a:off x="2908300" y="7125741"/>
          <a:ext cx="698500" cy="9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308719</xdr:rowOff>
    </xdr:from>
    <xdr:to>
      <xdr:col>29</xdr:col>
      <xdr:colOff>177800</xdr:colOff>
      <xdr:row>36</xdr:row>
      <xdr:rowOff>67419</xdr:rowOff>
    </xdr:to>
    <xdr:sp macro="" textlink="">
      <xdr:nvSpPr>
        <xdr:cNvPr id="134" name="楕円 133"/>
        <xdr:cNvSpPr/>
      </xdr:nvSpPr>
      <xdr:spPr bwMode="auto">
        <a:xfrm>
          <a:off x="5600700" y="6919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280796</xdr:rowOff>
    </xdr:from>
    <xdr:ext cx="762000" cy="259045"/>
    <xdr:sp macro="" textlink="">
      <xdr:nvSpPr>
        <xdr:cNvPr id="135" name="人口1人当たり決算額の推移該当値テキスト445"/>
        <xdr:cNvSpPr txBox="1"/>
      </xdr:nvSpPr>
      <xdr:spPr>
        <a:xfrm>
          <a:off x="5740400" y="689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6248</xdr:rowOff>
    </xdr:from>
    <xdr:to>
      <xdr:col>26</xdr:col>
      <xdr:colOff>101600</xdr:colOff>
      <xdr:row>36</xdr:row>
      <xdr:rowOff>107848</xdr:rowOff>
    </xdr:to>
    <xdr:sp macro="" textlink="">
      <xdr:nvSpPr>
        <xdr:cNvPr id="136" name="楕円 135"/>
        <xdr:cNvSpPr/>
      </xdr:nvSpPr>
      <xdr:spPr bwMode="auto">
        <a:xfrm>
          <a:off x="4953000" y="695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92625</xdr:rowOff>
    </xdr:from>
    <xdr:ext cx="736600" cy="259045"/>
    <xdr:sp macro="" textlink="">
      <xdr:nvSpPr>
        <xdr:cNvPr id="137" name="テキスト ボックス 136"/>
        <xdr:cNvSpPr txBox="1"/>
      </xdr:nvSpPr>
      <xdr:spPr>
        <a:xfrm>
          <a:off x="4622800" y="7045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12192</xdr:rowOff>
    </xdr:from>
    <xdr:to>
      <xdr:col>22</xdr:col>
      <xdr:colOff>165100</xdr:colOff>
      <xdr:row>36</xdr:row>
      <xdr:rowOff>113792</xdr:rowOff>
    </xdr:to>
    <xdr:sp macro="" textlink="">
      <xdr:nvSpPr>
        <xdr:cNvPr id="138" name="楕円 137"/>
        <xdr:cNvSpPr/>
      </xdr:nvSpPr>
      <xdr:spPr bwMode="auto">
        <a:xfrm>
          <a:off x="4254500" y="696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98569</xdr:rowOff>
    </xdr:from>
    <xdr:ext cx="762000" cy="259045"/>
    <xdr:sp macro="" textlink="">
      <xdr:nvSpPr>
        <xdr:cNvPr id="139" name="テキスト ボックス 138"/>
        <xdr:cNvSpPr txBox="1"/>
      </xdr:nvSpPr>
      <xdr:spPr>
        <a:xfrm>
          <a:off x="3924300" y="705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121691</xdr:rowOff>
    </xdr:from>
    <xdr:to>
      <xdr:col>19</xdr:col>
      <xdr:colOff>38100</xdr:colOff>
      <xdr:row>37</xdr:row>
      <xdr:rowOff>51841</xdr:rowOff>
    </xdr:to>
    <xdr:sp macro="" textlink="">
      <xdr:nvSpPr>
        <xdr:cNvPr id="140" name="楕円 139"/>
        <xdr:cNvSpPr/>
      </xdr:nvSpPr>
      <xdr:spPr bwMode="auto">
        <a:xfrm>
          <a:off x="3556000" y="7074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36618</xdr:rowOff>
    </xdr:from>
    <xdr:ext cx="762000" cy="259045"/>
    <xdr:sp macro="" textlink="">
      <xdr:nvSpPr>
        <xdr:cNvPr id="141" name="テキスト ボックス 140"/>
        <xdr:cNvSpPr txBox="1"/>
      </xdr:nvSpPr>
      <xdr:spPr>
        <a:xfrm>
          <a:off x="3225800" y="716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49846</xdr:rowOff>
    </xdr:from>
    <xdr:to>
      <xdr:col>15</xdr:col>
      <xdr:colOff>101600</xdr:colOff>
      <xdr:row>37</xdr:row>
      <xdr:rowOff>151446</xdr:rowOff>
    </xdr:to>
    <xdr:sp macro="" textlink="">
      <xdr:nvSpPr>
        <xdr:cNvPr id="142" name="楕円 141"/>
        <xdr:cNvSpPr/>
      </xdr:nvSpPr>
      <xdr:spPr bwMode="auto">
        <a:xfrm>
          <a:off x="2857500" y="717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136223</xdr:rowOff>
    </xdr:from>
    <xdr:ext cx="762000" cy="259045"/>
    <xdr:sp macro="" textlink="">
      <xdr:nvSpPr>
        <xdr:cNvPr id="143" name="テキスト ボックス 142"/>
        <xdr:cNvSpPr txBox="1"/>
      </xdr:nvSpPr>
      <xdr:spPr>
        <a:xfrm>
          <a:off x="2527300" y="726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29,566
29,363
20.94
17,486,693
16,864,785
251,128
6,155,926
11,255,528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39574</xdr:rowOff>
    </xdr:from>
    <xdr:to>
      <xdr:col>24</xdr:col>
      <xdr:colOff>63500</xdr:colOff>
      <xdr:row>38</xdr:row>
      <xdr:rowOff>120936</xdr:rowOff>
    </xdr:to>
    <xdr:cxnSp macro="">
      <xdr:nvCxnSpPr>
        <xdr:cNvPr id="61" name="直線コネクタ 60"/>
        <xdr:cNvCxnSpPr/>
      </xdr:nvCxnSpPr>
      <xdr:spPr>
        <a:xfrm flipV="1">
          <a:off x="3797300" y="6554674"/>
          <a:ext cx="838200" cy="8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109963</xdr:rowOff>
    </xdr:from>
    <xdr:to>
      <xdr:col>19</xdr:col>
      <xdr:colOff>177800</xdr:colOff>
      <xdr:row>38</xdr:row>
      <xdr:rowOff>120936</xdr:rowOff>
    </xdr:to>
    <xdr:cxnSp macro="">
      <xdr:nvCxnSpPr>
        <xdr:cNvPr id="64" name="直線コネクタ 63"/>
        <xdr:cNvCxnSpPr/>
      </xdr:nvCxnSpPr>
      <xdr:spPr>
        <a:xfrm>
          <a:off x="2908300" y="662506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109963</xdr:rowOff>
    </xdr:from>
    <xdr:to>
      <xdr:col>15</xdr:col>
      <xdr:colOff>50800</xdr:colOff>
      <xdr:row>38</xdr:row>
      <xdr:rowOff>110230</xdr:rowOff>
    </xdr:to>
    <xdr:cxnSp macro="">
      <xdr:nvCxnSpPr>
        <xdr:cNvPr id="67" name="直線コネクタ 66"/>
        <xdr:cNvCxnSpPr/>
      </xdr:nvCxnSpPr>
      <xdr:spPr>
        <a:xfrm flipV="1">
          <a:off x="2019300" y="662506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110230</xdr:rowOff>
    </xdr:from>
    <xdr:to>
      <xdr:col>10</xdr:col>
      <xdr:colOff>114300</xdr:colOff>
      <xdr:row>38</xdr:row>
      <xdr:rowOff>133185</xdr:rowOff>
    </xdr:to>
    <xdr:cxnSp macro="">
      <xdr:nvCxnSpPr>
        <xdr:cNvPr id="70" name="直線コネクタ 69"/>
        <xdr:cNvCxnSpPr/>
      </xdr:nvCxnSpPr>
      <xdr:spPr>
        <a:xfrm flipV="1">
          <a:off x="1130300" y="6625330"/>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160224</xdr:rowOff>
    </xdr:from>
    <xdr:to>
      <xdr:col>24</xdr:col>
      <xdr:colOff>114300</xdr:colOff>
      <xdr:row>38</xdr:row>
      <xdr:rowOff>90374</xdr:rowOff>
    </xdr:to>
    <xdr:sp macro="" textlink="">
      <xdr:nvSpPr>
        <xdr:cNvPr id="80" name="楕円 79"/>
        <xdr:cNvSpPr/>
      </xdr:nvSpPr>
      <xdr:spPr>
        <a:xfrm>
          <a:off x="45847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138651</xdr:rowOff>
    </xdr:from>
    <xdr:ext cx="534377" cy="259045"/>
    <xdr:sp macro="" textlink="">
      <xdr:nvSpPr>
        <xdr:cNvPr id="81" name="人件費該当値テキスト"/>
        <xdr:cNvSpPr txBox="1"/>
      </xdr:nvSpPr>
      <xdr:spPr>
        <a:xfrm>
          <a:off x="4686300" y="648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70136</xdr:rowOff>
    </xdr:from>
    <xdr:to>
      <xdr:col>20</xdr:col>
      <xdr:colOff>38100</xdr:colOff>
      <xdr:row>39</xdr:row>
      <xdr:rowOff>286</xdr:rowOff>
    </xdr:to>
    <xdr:sp macro="" textlink="">
      <xdr:nvSpPr>
        <xdr:cNvPr id="82" name="楕円 81"/>
        <xdr:cNvSpPr/>
      </xdr:nvSpPr>
      <xdr:spPr>
        <a:xfrm>
          <a:off x="3746500" y="65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162863</xdr:rowOff>
    </xdr:from>
    <xdr:ext cx="534377" cy="259045"/>
    <xdr:sp macro="" textlink="">
      <xdr:nvSpPr>
        <xdr:cNvPr id="83" name="テキスト ボックス 82"/>
        <xdr:cNvSpPr txBox="1"/>
      </xdr:nvSpPr>
      <xdr:spPr>
        <a:xfrm>
          <a:off x="3530111" y="667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59163</xdr:rowOff>
    </xdr:from>
    <xdr:to>
      <xdr:col>15</xdr:col>
      <xdr:colOff>101600</xdr:colOff>
      <xdr:row>38</xdr:row>
      <xdr:rowOff>160763</xdr:rowOff>
    </xdr:to>
    <xdr:sp macro="" textlink="">
      <xdr:nvSpPr>
        <xdr:cNvPr id="84" name="楕円 83"/>
        <xdr:cNvSpPr/>
      </xdr:nvSpPr>
      <xdr:spPr>
        <a:xfrm>
          <a:off x="2857500" y="65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151890</xdr:rowOff>
    </xdr:from>
    <xdr:ext cx="534377" cy="259045"/>
    <xdr:sp macro="" textlink="">
      <xdr:nvSpPr>
        <xdr:cNvPr id="85" name="テキスト ボックス 84"/>
        <xdr:cNvSpPr txBox="1"/>
      </xdr:nvSpPr>
      <xdr:spPr>
        <a:xfrm>
          <a:off x="2641111" y="66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59430</xdr:rowOff>
    </xdr:from>
    <xdr:to>
      <xdr:col>10</xdr:col>
      <xdr:colOff>165100</xdr:colOff>
      <xdr:row>38</xdr:row>
      <xdr:rowOff>161030</xdr:rowOff>
    </xdr:to>
    <xdr:sp macro="" textlink="">
      <xdr:nvSpPr>
        <xdr:cNvPr id="86" name="楕円 85"/>
        <xdr:cNvSpPr/>
      </xdr:nvSpPr>
      <xdr:spPr>
        <a:xfrm>
          <a:off x="1968500" y="6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152157</xdr:rowOff>
    </xdr:from>
    <xdr:ext cx="534377" cy="259045"/>
    <xdr:sp macro="" textlink="">
      <xdr:nvSpPr>
        <xdr:cNvPr id="87" name="テキスト ボックス 86"/>
        <xdr:cNvSpPr txBox="1"/>
      </xdr:nvSpPr>
      <xdr:spPr>
        <a:xfrm>
          <a:off x="1752111" y="66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82385</xdr:rowOff>
    </xdr:from>
    <xdr:to>
      <xdr:col>6</xdr:col>
      <xdr:colOff>38100</xdr:colOff>
      <xdr:row>39</xdr:row>
      <xdr:rowOff>12535</xdr:rowOff>
    </xdr:to>
    <xdr:sp macro="" textlink="">
      <xdr:nvSpPr>
        <xdr:cNvPr id="88" name="楕円 87"/>
        <xdr:cNvSpPr/>
      </xdr:nvSpPr>
      <xdr:spPr>
        <a:xfrm>
          <a:off x="1079500" y="65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3662</xdr:rowOff>
    </xdr:from>
    <xdr:ext cx="534377" cy="259045"/>
    <xdr:sp macro="" textlink="">
      <xdr:nvSpPr>
        <xdr:cNvPr id="89" name="テキスト ボックス 88"/>
        <xdr:cNvSpPr txBox="1"/>
      </xdr:nvSpPr>
      <xdr:spPr>
        <a:xfrm>
          <a:off x="863111" y="669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16468</xdr:rowOff>
    </xdr:from>
    <xdr:to>
      <xdr:col>24</xdr:col>
      <xdr:colOff>63500</xdr:colOff>
      <xdr:row>58</xdr:row>
      <xdr:rowOff>58972</xdr:rowOff>
    </xdr:to>
    <xdr:cxnSp macro="">
      <xdr:nvCxnSpPr>
        <xdr:cNvPr id="121" name="直線コネクタ 120"/>
        <xdr:cNvCxnSpPr/>
      </xdr:nvCxnSpPr>
      <xdr:spPr>
        <a:xfrm flipV="1">
          <a:off x="3797300" y="9960568"/>
          <a:ext cx="838200" cy="4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160911</xdr:rowOff>
    </xdr:from>
    <xdr:to>
      <xdr:col>19</xdr:col>
      <xdr:colOff>177800</xdr:colOff>
      <xdr:row>58</xdr:row>
      <xdr:rowOff>58972</xdr:rowOff>
    </xdr:to>
    <xdr:cxnSp macro="">
      <xdr:nvCxnSpPr>
        <xdr:cNvPr id="124" name="直線コネクタ 123"/>
        <xdr:cNvCxnSpPr/>
      </xdr:nvCxnSpPr>
      <xdr:spPr>
        <a:xfrm>
          <a:off x="2908300" y="9933561"/>
          <a:ext cx="889000" cy="6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65829</xdr:rowOff>
    </xdr:from>
    <xdr:to>
      <xdr:col>15</xdr:col>
      <xdr:colOff>50800</xdr:colOff>
      <xdr:row>57</xdr:row>
      <xdr:rowOff>160911</xdr:rowOff>
    </xdr:to>
    <xdr:cxnSp macro="">
      <xdr:nvCxnSpPr>
        <xdr:cNvPr id="127" name="直線コネクタ 126"/>
        <xdr:cNvCxnSpPr/>
      </xdr:nvCxnSpPr>
      <xdr:spPr>
        <a:xfrm>
          <a:off x="2019300" y="9838479"/>
          <a:ext cx="889000" cy="9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65829</xdr:rowOff>
    </xdr:from>
    <xdr:to>
      <xdr:col>10</xdr:col>
      <xdr:colOff>114300</xdr:colOff>
      <xdr:row>57</xdr:row>
      <xdr:rowOff>151261</xdr:rowOff>
    </xdr:to>
    <xdr:cxnSp macro="">
      <xdr:nvCxnSpPr>
        <xdr:cNvPr id="130" name="直線コネクタ 129"/>
        <xdr:cNvCxnSpPr/>
      </xdr:nvCxnSpPr>
      <xdr:spPr>
        <a:xfrm flipV="1">
          <a:off x="1130300" y="9838479"/>
          <a:ext cx="889000" cy="8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137118</xdr:rowOff>
    </xdr:from>
    <xdr:to>
      <xdr:col>24</xdr:col>
      <xdr:colOff>114300</xdr:colOff>
      <xdr:row>58</xdr:row>
      <xdr:rowOff>67268</xdr:rowOff>
    </xdr:to>
    <xdr:sp macro="" textlink="">
      <xdr:nvSpPr>
        <xdr:cNvPr id="140" name="楕円 139"/>
        <xdr:cNvSpPr/>
      </xdr:nvSpPr>
      <xdr:spPr>
        <a:xfrm>
          <a:off x="4584700" y="99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115545</xdr:rowOff>
    </xdr:from>
    <xdr:ext cx="534377" cy="259045"/>
    <xdr:sp macro="" textlink="">
      <xdr:nvSpPr>
        <xdr:cNvPr id="141" name="物件費該当値テキスト"/>
        <xdr:cNvSpPr txBox="1"/>
      </xdr:nvSpPr>
      <xdr:spPr>
        <a:xfrm>
          <a:off x="4686300" y="988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8172</xdr:rowOff>
    </xdr:from>
    <xdr:to>
      <xdr:col>20</xdr:col>
      <xdr:colOff>38100</xdr:colOff>
      <xdr:row>58</xdr:row>
      <xdr:rowOff>109772</xdr:rowOff>
    </xdr:to>
    <xdr:sp macro="" textlink="">
      <xdr:nvSpPr>
        <xdr:cNvPr id="142" name="楕円 141"/>
        <xdr:cNvSpPr/>
      </xdr:nvSpPr>
      <xdr:spPr>
        <a:xfrm>
          <a:off x="3746500" y="99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100899</xdr:rowOff>
    </xdr:from>
    <xdr:ext cx="534377" cy="259045"/>
    <xdr:sp macro="" textlink="">
      <xdr:nvSpPr>
        <xdr:cNvPr id="143" name="テキスト ボックス 142"/>
        <xdr:cNvSpPr txBox="1"/>
      </xdr:nvSpPr>
      <xdr:spPr>
        <a:xfrm>
          <a:off x="3530111" y="1004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110111</xdr:rowOff>
    </xdr:from>
    <xdr:to>
      <xdr:col>15</xdr:col>
      <xdr:colOff>101600</xdr:colOff>
      <xdr:row>58</xdr:row>
      <xdr:rowOff>40261</xdr:rowOff>
    </xdr:to>
    <xdr:sp macro="" textlink="">
      <xdr:nvSpPr>
        <xdr:cNvPr id="144" name="楕円 143"/>
        <xdr:cNvSpPr/>
      </xdr:nvSpPr>
      <xdr:spPr>
        <a:xfrm>
          <a:off x="2857500" y="98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31388</xdr:rowOff>
    </xdr:from>
    <xdr:ext cx="534377" cy="259045"/>
    <xdr:sp macro="" textlink="">
      <xdr:nvSpPr>
        <xdr:cNvPr id="145" name="テキスト ボックス 144"/>
        <xdr:cNvSpPr txBox="1"/>
      </xdr:nvSpPr>
      <xdr:spPr>
        <a:xfrm>
          <a:off x="2641111" y="997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15029</xdr:rowOff>
    </xdr:from>
    <xdr:to>
      <xdr:col>10</xdr:col>
      <xdr:colOff>165100</xdr:colOff>
      <xdr:row>57</xdr:row>
      <xdr:rowOff>116629</xdr:rowOff>
    </xdr:to>
    <xdr:sp macro="" textlink="">
      <xdr:nvSpPr>
        <xdr:cNvPr id="146" name="楕円 145"/>
        <xdr:cNvSpPr/>
      </xdr:nvSpPr>
      <xdr:spPr>
        <a:xfrm>
          <a:off x="1968500" y="97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133156</xdr:rowOff>
    </xdr:from>
    <xdr:ext cx="534377" cy="259045"/>
    <xdr:sp macro="" textlink="">
      <xdr:nvSpPr>
        <xdr:cNvPr id="147" name="テキスト ボックス 146"/>
        <xdr:cNvSpPr txBox="1"/>
      </xdr:nvSpPr>
      <xdr:spPr>
        <a:xfrm>
          <a:off x="1752111" y="95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100461</xdr:rowOff>
    </xdr:from>
    <xdr:to>
      <xdr:col>6</xdr:col>
      <xdr:colOff>38100</xdr:colOff>
      <xdr:row>58</xdr:row>
      <xdr:rowOff>30611</xdr:rowOff>
    </xdr:to>
    <xdr:sp macro="" textlink="">
      <xdr:nvSpPr>
        <xdr:cNvPr id="148" name="楕円 147"/>
        <xdr:cNvSpPr/>
      </xdr:nvSpPr>
      <xdr:spPr>
        <a:xfrm>
          <a:off x="1079500" y="987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21738</xdr:rowOff>
    </xdr:from>
    <xdr:ext cx="534377" cy="259045"/>
    <xdr:sp macro="" textlink="">
      <xdr:nvSpPr>
        <xdr:cNvPr id="149" name="テキスト ボックス 148"/>
        <xdr:cNvSpPr txBox="1"/>
      </xdr:nvSpPr>
      <xdr:spPr>
        <a:xfrm>
          <a:off x="863111" y="996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95638</xdr:rowOff>
    </xdr:from>
    <xdr:to>
      <xdr:col>24</xdr:col>
      <xdr:colOff>63500</xdr:colOff>
      <xdr:row>77</xdr:row>
      <xdr:rowOff>115069</xdr:rowOff>
    </xdr:to>
    <xdr:cxnSp macro="">
      <xdr:nvCxnSpPr>
        <xdr:cNvPr id="174" name="直線コネクタ 173"/>
        <xdr:cNvCxnSpPr/>
      </xdr:nvCxnSpPr>
      <xdr:spPr>
        <a:xfrm flipV="1">
          <a:off x="3797300" y="13297288"/>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74892</xdr:rowOff>
    </xdr:from>
    <xdr:to>
      <xdr:col>19</xdr:col>
      <xdr:colOff>177800</xdr:colOff>
      <xdr:row>77</xdr:row>
      <xdr:rowOff>115069</xdr:rowOff>
    </xdr:to>
    <xdr:cxnSp macro="">
      <xdr:nvCxnSpPr>
        <xdr:cNvPr id="177" name="直線コネクタ 176"/>
        <xdr:cNvCxnSpPr/>
      </xdr:nvCxnSpPr>
      <xdr:spPr>
        <a:xfrm>
          <a:off x="2908300" y="13276542"/>
          <a:ext cx="889000" cy="4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69748</xdr:rowOff>
    </xdr:from>
    <xdr:to>
      <xdr:col>15</xdr:col>
      <xdr:colOff>50800</xdr:colOff>
      <xdr:row>77</xdr:row>
      <xdr:rowOff>74892</xdr:rowOff>
    </xdr:to>
    <xdr:cxnSp macro="">
      <xdr:nvCxnSpPr>
        <xdr:cNvPr id="180" name="直線コネクタ 179"/>
        <xdr:cNvCxnSpPr/>
      </xdr:nvCxnSpPr>
      <xdr:spPr>
        <a:xfrm>
          <a:off x="2019300" y="13271398"/>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66148</xdr:rowOff>
    </xdr:from>
    <xdr:to>
      <xdr:col>10</xdr:col>
      <xdr:colOff>114300</xdr:colOff>
      <xdr:row>77</xdr:row>
      <xdr:rowOff>69748</xdr:rowOff>
    </xdr:to>
    <xdr:cxnSp macro="">
      <xdr:nvCxnSpPr>
        <xdr:cNvPr id="183" name="直線コネクタ 182"/>
        <xdr:cNvCxnSpPr/>
      </xdr:nvCxnSpPr>
      <xdr:spPr>
        <a:xfrm>
          <a:off x="1130300" y="13267798"/>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44838</xdr:rowOff>
    </xdr:from>
    <xdr:to>
      <xdr:col>24</xdr:col>
      <xdr:colOff>114300</xdr:colOff>
      <xdr:row>77</xdr:row>
      <xdr:rowOff>146438</xdr:rowOff>
    </xdr:to>
    <xdr:sp macro="" textlink="">
      <xdr:nvSpPr>
        <xdr:cNvPr id="193" name="楕円 192"/>
        <xdr:cNvSpPr/>
      </xdr:nvSpPr>
      <xdr:spPr>
        <a:xfrm>
          <a:off x="4584700" y="132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131215</xdr:rowOff>
    </xdr:from>
    <xdr:ext cx="469744" cy="259045"/>
    <xdr:sp macro="" textlink="">
      <xdr:nvSpPr>
        <xdr:cNvPr id="194" name="維持補修費該当値テキスト"/>
        <xdr:cNvSpPr txBox="1"/>
      </xdr:nvSpPr>
      <xdr:spPr>
        <a:xfrm>
          <a:off x="4686300" y="1316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64269</xdr:rowOff>
    </xdr:from>
    <xdr:to>
      <xdr:col>20</xdr:col>
      <xdr:colOff>38100</xdr:colOff>
      <xdr:row>77</xdr:row>
      <xdr:rowOff>165869</xdr:rowOff>
    </xdr:to>
    <xdr:sp macro="" textlink="">
      <xdr:nvSpPr>
        <xdr:cNvPr id="195" name="楕円 194"/>
        <xdr:cNvSpPr/>
      </xdr:nvSpPr>
      <xdr:spPr>
        <a:xfrm>
          <a:off x="3746500" y="132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156996</xdr:rowOff>
    </xdr:from>
    <xdr:ext cx="469744" cy="259045"/>
    <xdr:sp macro="" textlink="">
      <xdr:nvSpPr>
        <xdr:cNvPr id="196" name="テキスト ボックス 195"/>
        <xdr:cNvSpPr txBox="1"/>
      </xdr:nvSpPr>
      <xdr:spPr>
        <a:xfrm>
          <a:off x="3562428" y="1335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24092</xdr:rowOff>
    </xdr:from>
    <xdr:to>
      <xdr:col>15</xdr:col>
      <xdr:colOff>101600</xdr:colOff>
      <xdr:row>77</xdr:row>
      <xdr:rowOff>125692</xdr:rowOff>
    </xdr:to>
    <xdr:sp macro="" textlink="">
      <xdr:nvSpPr>
        <xdr:cNvPr id="197" name="楕円 196"/>
        <xdr:cNvSpPr/>
      </xdr:nvSpPr>
      <xdr:spPr>
        <a:xfrm>
          <a:off x="2857500" y="132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116819</xdr:rowOff>
    </xdr:from>
    <xdr:ext cx="469744" cy="259045"/>
    <xdr:sp macro="" textlink="">
      <xdr:nvSpPr>
        <xdr:cNvPr id="198" name="テキスト ボックス 197"/>
        <xdr:cNvSpPr txBox="1"/>
      </xdr:nvSpPr>
      <xdr:spPr>
        <a:xfrm>
          <a:off x="2673428" y="1331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18948</xdr:rowOff>
    </xdr:from>
    <xdr:to>
      <xdr:col>10</xdr:col>
      <xdr:colOff>165100</xdr:colOff>
      <xdr:row>77</xdr:row>
      <xdr:rowOff>120548</xdr:rowOff>
    </xdr:to>
    <xdr:sp macro="" textlink="">
      <xdr:nvSpPr>
        <xdr:cNvPr id="199" name="楕円 198"/>
        <xdr:cNvSpPr/>
      </xdr:nvSpPr>
      <xdr:spPr>
        <a:xfrm>
          <a:off x="1968500" y="132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111675</xdr:rowOff>
    </xdr:from>
    <xdr:ext cx="469744" cy="259045"/>
    <xdr:sp macro="" textlink="">
      <xdr:nvSpPr>
        <xdr:cNvPr id="200" name="テキスト ボックス 199"/>
        <xdr:cNvSpPr txBox="1"/>
      </xdr:nvSpPr>
      <xdr:spPr>
        <a:xfrm>
          <a:off x="1784428" y="1331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15348</xdr:rowOff>
    </xdr:from>
    <xdr:to>
      <xdr:col>6</xdr:col>
      <xdr:colOff>38100</xdr:colOff>
      <xdr:row>77</xdr:row>
      <xdr:rowOff>116948</xdr:rowOff>
    </xdr:to>
    <xdr:sp macro="" textlink="">
      <xdr:nvSpPr>
        <xdr:cNvPr id="201" name="楕円 200"/>
        <xdr:cNvSpPr/>
      </xdr:nvSpPr>
      <xdr:spPr>
        <a:xfrm>
          <a:off x="1079500" y="132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108075</xdr:rowOff>
    </xdr:from>
    <xdr:ext cx="469744" cy="259045"/>
    <xdr:sp macro="" textlink="">
      <xdr:nvSpPr>
        <xdr:cNvPr id="202" name="テキスト ボックス 201"/>
        <xdr:cNvSpPr txBox="1"/>
      </xdr:nvSpPr>
      <xdr:spPr>
        <a:xfrm>
          <a:off x="895428" y="133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51443</xdr:rowOff>
    </xdr:from>
    <xdr:to>
      <xdr:col>24</xdr:col>
      <xdr:colOff>63500</xdr:colOff>
      <xdr:row>94</xdr:row>
      <xdr:rowOff>160176</xdr:rowOff>
    </xdr:to>
    <xdr:cxnSp macro="">
      <xdr:nvCxnSpPr>
        <xdr:cNvPr id="234" name="直線コネクタ 233"/>
        <xdr:cNvCxnSpPr/>
      </xdr:nvCxnSpPr>
      <xdr:spPr>
        <a:xfrm flipV="1">
          <a:off x="3797300" y="16167743"/>
          <a:ext cx="838200" cy="10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160176</xdr:rowOff>
    </xdr:from>
    <xdr:to>
      <xdr:col>19</xdr:col>
      <xdr:colOff>177800</xdr:colOff>
      <xdr:row>95</xdr:row>
      <xdr:rowOff>124205</xdr:rowOff>
    </xdr:to>
    <xdr:cxnSp macro="">
      <xdr:nvCxnSpPr>
        <xdr:cNvPr id="237" name="直線コネクタ 236"/>
        <xdr:cNvCxnSpPr/>
      </xdr:nvCxnSpPr>
      <xdr:spPr>
        <a:xfrm flipV="1">
          <a:off x="2908300" y="16276476"/>
          <a:ext cx="889000" cy="1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124205</xdr:rowOff>
    </xdr:from>
    <xdr:to>
      <xdr:col>15</xdr:col>
      <xdr:colOff>50800</xdr:colOff>
      <xdr:row>95</xdr:row>
      <xdr:rowOff>146003</xdr:rowOff>
    </xdr:to>
    <xdr:cxnSp macro="">
      <xdr:nvCxnSpPr>
        <xdr:cNvPr id="240" name="直線コネクタ 239"/>
        <xdr:cNvCxnSpPr/>
      </xdr:nvCxnSpPr>
      <xdr:spPr>
        <a:xfrm flipV="1">
          <a:off x="2019300" y="16411955"/>
          <a:ext cx="889000" cy="2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146003</xdr:rowOff>
    </xdr:from>
    <xdr:to>
      <xdr:col>10</xdr:col>
      <xdr:colOff>114300</xdr:colOff>
      <xdr:row>96</xdr:row>
      <xdr:rowOff>46954</xdr:rowOff>
    </xdr:to>
    <xdr:cxnSp macro="">
      <xdr:nvCxnSpPr>
        <xdr:cNvPr id="243" name="直線コネクタ 242"/>
        <xdr:cNvCxnSpPr/>
      </xdr:nvCxnSpPr>
      <xdr:spPr>
        <a:xfrm flipV="1">
          <a:off x="1130300" y="16433753"/>
          <a:ext cx="889000" cy="7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643</xdr:rowOff>
    </xdr:from>
    <xdr:to>
      <xdr:col>24</xdr:col>
      <xdr:colOff>114300</xdr:colOff>
      <xdr:row>94</xdr:row>
      <xdr:rowOff>102243</xdr:rowOff>
    </xdr:to>
    <xdr:sp macro="" textlink="">
      <xdr:nvSpPr>
        <xdr:cNvPr id="253" name="楕円 252"/>
        <xdr:cNvSpPr/>
      </xdr:nvSpPr>
      <xdr:spPr>
        <a:xfrm>
          <a:off x="4584700" y="1611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23520</xdr:rowOff>
    </xdr:from>
    <xdr:ext cx="534377" cy="259045"/>
    <xdr:sp macro="" textlink="">
      <xdr:nvSpPr>
        <xdr:cNvPr id="254" name="扶助費該当値テキスト"/>
        <xdr:cNvSpPr txBox="1"/>
      </xdr:nvSpPr>
      <xdr:spPr>
        <a:xfrm>
          <a:off x="4686300" y="1596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109376</xdr:rowOff>
    </xdr:from>
    <xdr:to>
      <xdr:col>20</xdr:col>
      <xdr:colOff>38100</xdr:colOff>
      <xdr:row>95</xdr:row>
      <xdr:rowOff>39526</xdr:rowOff>
    </xdr:to>
    <xdr:sp macro="" textlink="">
      <xdr:nvSpPr>
        <xdr:cNvPr id="255" name="楕円 254"/>
        <xdr:cNvSpPr/>
      </xdr:nvSpPr>
      <xdr:spPr>
        <a:xfrm>
          <a:off x="3746500" y="162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56053</xdr:rowOff>
    </xdr:from>
    <xdr:ext cx="534377" cy="259045"/>
    <xdr:sp macro="" textlink="">
      <xdr:nvSpPr>
        <xdr:cNvPr id="256" name="テキスト ボックス 255"/>
        <xdr:cNvSpPr txBox="1"/>
      </xdr:nvSpPr>
      <xdr:spPr>
        <a:xfrm>
          <a:off x="3530111" y="1600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73405</xdr:rowOff>
    </xdr:from>
    <xdr:to>
      <xdr:col>15</xdr:col>
      <xdr:colOff>101600</xdr:colOff>
      <xdr:row>96</xdr:row>
      <xdr:rowOff>3555</xdr:rowOff>
    </xdr:to>
    <xdr:sp macro="" textlink="">
      <xdr:nvSpPr>
        <xdr:cNvPr id="257" name="楕円 256"/>
        <xdr:cNvSpPr/>
      </xdr:nvSpPr>
      <xdr:spPr>
        <a:xfrm>
          <a:off x="2857500" y="163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20082</xdr:rowOff>
    </xdr:from>
    <xdr:ext cx="534377" cy="259045"/>
    <xdr:sp macro="" textlink="">
      <xdr:nvSpPr>
        <xdr:cNvPr id="258" name="テキスト ボックス 257"/>
        <xdr:cNvSpPr txBox="1"/>
      </xdr:nvSpPr>
      <xdr:spPr>
        <a:xfrm>
          <a:off x="2641111" y="161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95203</xdr:rowOff>
    </xdr:from>
    <xdr:to>
      <xdr:col>10</xdr:col>
      <xdr:colOff>165100</xdr:colOff>
      <xdr:row>96</xdr:row>
      <xdr:rowOff>25353</xdr:rowOff>
    </xdr:to>
    <xdr:sp macro="" textlink="">
      <xdr:nvSpPr>
        <xdr:cNvPr id="259" name="楕円 258"/>
        <xdr:cNvSpPr/>
      </xdr:nvSpPr>
      <xdr:spPr>
        <a:xfrm>
          <a:off x="1968500" y="1638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41880</xdr:rowOff>
    </xdr:from>
    <xdr:ext cx="534377" cy="259045"/>
    <xdr:sp macro="" textlink="">
      <xdr:nvSpPr>
        <xdr:cNvPr id="260" name="テキスト ボックス 259"/>
        <xdr:cNvSpPr txBox="1"/>
      </xdr:nvSpPr>
      <xdr:spPr>
        <a:xfrm>
          <a:off x="1752111" y="1615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167604</xdr:rowOff>
    </xdr:from>
    <xdr:to>
      <xdr:col>6</xdr:col>
      <xdr:colOff>38100</xdr:colOff>
      <xdr:row>96</xdr:row>
      <xdr:rowOff>97754</xdr:rowOff>
    </xdr:to>
    <xdr:sp macro="" textlink="">
      <xdr:nvSpPr>
        <xdr:cNvPr id="261" name="楕円 260"/>
        <xdr:cNvSpPr/>
      </xdr:nvSpPr>
      <xdr:spPr>
        <a:xfrm>
          <a:off x="1079500" y="164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114281</xdr:rowOff>
    </xdr:from>
    <xdr:ext cx="534377" cy="259045"/>
    <xdr:sp macro="" textlink="">
      <xdr:nvSpPr>
        <xdr:cNvPr id="262" name="テキスト ボックス 261"/>
        <xdr:cNvSpPr txBox="1"/>
      </xdr:nvSpPr>
      <xdr:spPr>
        <a:xfrm>
          <a:off x="863111" y="1623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120411</xdr:rowOff>
    </xdr:from>
    <xdr:to>
      <xdr:col>55</xdr:col>
      <xdr:colOff>0</xdr:colOff>
      <xdr:row>37</xdr:row>
      <xdr:rowOff>125961</xdr:rowOff>
    </xdr:to>
    <xdr:cxnSp macro="">
      <xdr:nvCxnSpPr>
        <xdr:cNvPr id="289" name="直線コネクタ 288"/>
        <xdr:cNvCxnSpPr/>
      </xdr:nvCxnSpPr>
      <xdr:spPr>
        <a:xfrm flipV="1">
          <a:off x="9639300" y="5949711"/>
          <a:ext cx="838200" cy="51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125961</xdr:rowOff>
    </xdr:from>
    <xdr:to>
      <xdr:col>50</xdr:col>
      <xdr:colOff>114300</xdr:colOff>
      <xdr:row>37</xdr:row>
      <xdr:rowOff>138626</xdr:rowOff>
    </xdr:to>
    <xdr:cxnSp macro="">
      <xdr:nvCxnSpPr>
        <xdr:cNvPr id="292" name="直線コネクタ 291"/>
        <xdr:cNvCxnSpPr/>
      </xdr:nvCxnSpPr>
      <xdr:spPr>
        <a:xfrm flipV="1">
          <a:off x="8750300" y="6469611"/>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138626</xdr:rowOff>
    </xdr:from>
    <xdr:to>
      <xdr:col>45</xdr:col>
      <xdr:colOff>177800</xdr:colOff>
      <xdr:row>37</xdr:row>
      <xdr:rowOff>141853</xdr:rowOff>
    </xdr:to>
    <xdr:cxnSp macro="">
      <xdr:nvCxnSpPr>
        <xdr:cNvPr id="295" name="直線コネクタ 294"/>
        <xdr:cNvCxnSpPr/>
      </xdr:nvCxnSpPr>
      <xdr:spPr>
        <a:xfrm flipV="1">
          <a:off x="7861300" y="6482276"/>
          <a:ext cx="889000" cy="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132133</xdr:rowOff>
    </xdr:from>
    <xdr:to>
      <xdr:col>41</xdr:col>
      <xdr:colOff>50800</xdr:colOff>
      <xdr:row>37</xdr:row>
      <xdr:rowOff>141853</xdr:rowOff>
    </xdr:to>
    <xdr:cxnSp macro="">
      <xdr:nvCxnSpPr>
        <xdr:cNvPr id="298" name="直線コネクタ 297"/>
        <xdr:cNvCxnSpPr/>
      </xdr:nvCxnSpPr>
      <xdr:spPr>
        <a:xfrm>
          <a:off x="6972300" y="6475783"/>
          <a:ext cx="889000" cy="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69611</xdr:rowOff>
    </xdr:from>
    <xdr:to>
      <xdr:col>55</xdr:col>
      <xdr:colOff>50800</xdr:colOff>
      <xdr:row>34</xdr:row>
      <xdr:rowOff>171211</xdr:rowOff>
    </xdr:to>
    <xdr:sp macro="" textlink="">
      <xdr:nvSpPr>
        <xdr:cNvPr id="308" name="楕円 307"/>
        <xdr:cNvSpPr/>
      </xdr:nvSpPr>
      <xdr:spPr>
        <a:xfrm>
          <a:off x="10426700" y="58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48038</xdr:rowOff>
    </xdr:from>
    <xdr:ext cx="599010" cy="259045"/>
    <xdr:sp macro="" textlink="">
      <xdr:nvSpPr>
        <xdr:cNvPr id="309" name="補助費等該当値テキスト"/>
        <xdr:cNvSpPr txBox="1"/>
      </xdr:nvSpPr>
      <xdr:spPr>
        <a:xfrm>
          <a:off x="10528300" y="587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75161</xdr:rowOff>
    </xdr:from>
    <xdr:to>
      <xdr:col>50</xdr:col>
      <xdr:colOff>165100</xdr:colOff>
      <xdr:row>38</xdr:row>
      <xdr:rowOff>5311</xdr:rowOff>
    </xdr:to>
    <xdr:sp macro="" textlink="">
      <xdr:nvSpPr>
        <xdr:cNvPr id="310" name="楕円 309"/>
        <xdr:cNvSpPr/>
      </xdr:nvSpPr>
      <xdr:spPr>
        <a:xfrm>
          <a:off x="9588500" y="641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167888</xdr:rowOff>
    </xdr:from>
    <xdr:ext cx="534377" cy="259045"/>
    <xdr:sp macro="" textlink="">
      <xdr:nvSpPr>
        <xdr:cNvPr id="311" name="テキスト ボックス 310"/>
        <xdr:cNvSpPr txBox="1"/>
      </xdr:nvSpPr>
      <xdr:spPr>
        <a:xfrm>
          <a:off x="9372111" y="651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87826</xdr:rowOff>
    </xdr:from>
    <xdr:to>
      <xdr:col>46</xdr:col>
      <xdr:colOff>38100</xdr:colOff>
      <xdr:row>38</xdr:row>
      <xdr:rowOff>17976</xdr:rowOff>
    </xdr:to>
    <xdr:sp macro="" textlink="">
      <xdr:nvSpPr>
        <xdr:cNvPr id="312" name="楕円 311"/>
        <xdr:cNvSpPr/>
      </xdr:nvSpPr>
      <xdr:spPr>
        <a:xfrm>
          <a:off x="8699500" y="643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9103</xdr:rowOff>
    </xdr:from>
    <xdr:ext cx="534377" cy="259045"/>
    <xdr:sp macro="" textlink="">
      <xdr:nvSpPr>
        <xdr:cNvPr id="313" name="テキスト ボックス 312"/>
        <xdr:cNvSpPr txBox="1"/>
      </xdr:nvSpPr>
      <xdr:spPr>
        <a:xfrm>
          <a:off x="8483111" y="652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91053</xdr:rowOff>
    </xdr:from>
    <xdr:to>
      <xdr:col>41</xdr:col>
      <xdr:colOff>101600</xdr:colOff>
      <xdr:row>38</xdr:row>
      <xdr:rowOff>21203</xdr:rowOff>
    </xdr:to>
    <xdr:sp macro="" textlink="">
      <xdr:nvSpPr>
        <xdr:cNvPr id="314" name="楕円 313"/>
        <xdr:cNvSpPr/>
      </xdr:nvSpPr>
      <xdr:spPr>
        <a:xfrm>
          <a:off x="7810500" y="643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12330</xdr:rowOff>
    </xdr:from>
    <xdr:ext cx="534377" cy="259045"/>
    <xdr:sp macro="" textlink="">
      <xdr:nvSpPr>
        <xdr:cNvPr id="315" name="テキスト ボックス 314"/>
        <xdr:cNvSpPr txBox="1"/>
      </xdr:nvSpPr>
      <xdr:spPr>
        <a:xfrm>
          <a:off x="7594111" y="65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81333</xdr:rowOff>
    </xdr:from>
    <xdr:to>
      <xdr:col>36</xdr:col>
      <xdr:colOff>165100</xdr:colOff>
      <xdr:row>38</xdr:row>
      <xdr:rowOff>11483</xdr:rowOff>
    </xdr:to>
    <xdr:sp macro="" textlink="">
      <xdr:nvSpPr>
        <xdr:cNvPr id="316" name="楕円 315"/>
        <xdr:cNvSpPr/>
      </xdr:nvSpPr>
      <xdr:spPr>
        <a:xfrm>
          <a:off x="6921500" y="642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2610</xdr:rowOff>
    </xdr:from>
    <xdr:ext cx="534377" cy="259045"/>
    <xdr:sp macro="" textlink="">
      <xdr:nvSpPr>
        <xdr:cNvPr id="317" name="テキスト ボックス 316"/>
        <xdr:cNvSpPr txBox="1"/>
      </xdr:nvSpPr>
      <xdr:spPr>
        <a:xfrm>
          <a:off x="6705111" y="651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59178</xdr:rowOff>
    </xdr:from>
    <xdr:to>
      <xdr:col>55</xdr:col>
      <xdr:colOff>0</xdr:colOff>
      <xdr:row>53</xdr:row>
      <xdr:rowOff>124420</xdr:rowOff>
    </xdr:to>
    <xdr:cxnSp macro="">
      <xdr:nvCxnSpPr>
        <xdr:cNvPr id="344" name="直線コネクタ 343"/>
        <xdr:cNvCxnSpPr/>
      </xdr:nvCxnSpPr>
      <xdr:spPr>
        <a:xfrm flipV="1">
          <a:off x="9639300" y="8803128"/>
          <a:ext cx="838200" cy="40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124420</xdr:rowOff>
    </xdr:from>
    <xdr:to>
      <xdr:col>50</xdr:col>
      <xdr:colOff>114300</xdr:colOff>
      <xdr:row>53</xdr:row>
      <xdr:rowOff>128435</xdr:rowOff>
    </xdr:to>
    <xdr:cxnSp macro="">
      <xdr:nvCxnSpPr>
        <xdr:cNvPr id="347" name="直線コネクタ 346"/>
        <xdr:cNvCxnSpPr/>
      </xdr:nvCxnSpPr>
      <xdr:spPr>
        <a:xfrm flipV="1">
          <a:off x="8750300" y="9211270"/>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128435</xdr:rowOff>
    </xdr:from>
    <xdr:to>
      <xdr:col>45</xdr:col>
      <xdr:colOff>177800</xdr:colOff>
      <xdr:row>54</xdr:row>
      <xdr:rowOff>143687</xdr:rowOff>
    </xdr:to>
    <xdr:cxnSp macro="">
      <xdr:nvCxnSpPr>
        <xdr:cNvPr id="350" name="直線コネクタ 349"/>
        <xdr:cNvCxnSpPr/>
      </xdr:nvCxnSpPr>
      <xdr:spPr>
        <a:xfrm flipV="1">
          <a:off x="7861300" y="9215285"/>
          <a:ext cx="889000" cy="18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143687</xdr:rowOff>
    </xdr:from>
    <xdr:to>
      <xdr:col>41</xdr:col>
      <xdr:colOff>50800</xdr:colOff>
      <xdr:row>55</xdr:row>
      <xdr:rowOff>15954</xdr:rowOff>
    </xdr:to>
    <xdr:cxnSp macro="">
      <xdr:nvCxnSpPr>
        <xdr:cNvPr id="353" name="直線コネクタ 352"/>
        <xdr:cNvCxnSpPr/>
      </xdr:nvCxnSpPr>
      <xdr:spPr>
        <a:xfrm flipV="1">
          <a:off x="6972300" y="9401987"/>
          <a:ext cx="889000" cy="4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8378</xdr:rowOff>
    </xdr:from>
    <xdr:to>
      <xdr:col>55</xdr:col>
      <xdr:colOff>50800</xdr:colOff>
      <xdr:row>51</xdr:row>
      <xdr:rowOff>109978</xdr:rowOff>
    </xdr:to>
    <xdr:sp macro="" textlink="">
      <xdr:nvSpPr>
        <xdr:cNvPr id="363" name="楕円 362"/>
        <xdr:cNvSpPr/>
      </xdr:nvSpPr>
      <xdr:spPr>
        <a:xfrm>
          <a:off x="10426700" y="87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31255</xdr:rowOff>
    </xdr:from>
    <xdr:ext cx="599010" cy="259045"/>
    <xdr:sp macro="" textlink="">
      <xdr:nvSpPr>
        <xdr:cNvPr id="364" name="普通建設事業費該当値テキスト"/>
        <xdr:cNvSpPr txBox="1"/>
      </xdr:nvSpPr>
      <xdr:spPr>
        <a:xfrm>
          <a:off x="10528300" y="860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73620</xdr:rowOff>
    </xdr:from>
    <xdr:to>
      <xdr:col>50</xdr:col>
      <xdr:colOff>165100</xdr:colOff>
      <xdr:row>54</xdr:row>
      <xdr:rowOff>3770</xdr:rowOff>
    </xdr:to>
    <xdr:sp macro="" textlink="">
      <xdr:nvSpPr>
        <xdr:cNvPr id="365" name="楕円 364"/>
        <xdr:cNvSpPr/>
      </xdr:nvSpPr>
      <xdr:spPr>
        <a:xfrm>
          <a:off x="9588500" y="91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20297</xdr:rowOff>
    </xdr:from>
    <xdr:ext cx="534377" cy="259045"/>
    <xdr:sp macro="" textlink="">
      <xdr:nvSpPr>
        <xdr:cNvPr id="366" name="テキスト ボックス 365"/>
        <xdr:cNvSpPr txBox="1"/>
      </xdr:nvSpPr>
      <xdr:spPr>
        <a:xfrm>
          <a:off x="9372111" y="89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77635</xdr:rowOff>
    </xdr:from>
    <xdr:to>
      <xdr:col>46</xdr:col>
      <xdr:colOff>38100</xdr:colOff>
      <xdr:row>54</xdr:row>
      <xdr:rowOff>7785</xdr:rowOff>
    </xdr:to>
    <xdr:sp macro="" textlink="">
      <xdr:nvSpPr>
        <xdr:cNvPr id="367" name="楕円 366"/>
        <xdr:cNvSpPr/>
      </xdr:nvSpPr>
      <xdr:spPr>
        <a:xfrm>
          <a:off x="8699500" y="916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24312</xdr:rowOff>
    </xdr:from>
    <xdr:ext cx="534377" cy="259045"/>
    <xdr:sp macro="" textlink="">
      <xdr:nvSpPr>
        <xdr:cNvPr id="368" name="テキスト ボックス 367"/>
        <xdr:cNvSpPr txBox="1"/>
      </xdr:nvSpPr>
      <xdr:spPr>
        <a:xfrm>
          <a:off x="8483111" y="893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92887</xdr:rowOff>
    </xdr:from>
    <xdr:to>
      <xdr:col>41</xdr:col>
      <xdr:colOff>101600</xdr:colOff>
      <xdr:row>55</xdr:row>
      <xdr:rowOff>23037</xdr:rowOff>
    </xdr:to>
    <xdr:sp macro="" textlink="">
      <xdr:nvSpPr>
        <xdr:cNvPr id="369" name="楕円 368"/>
        <xdr:cNvSpPr/>
      </xdr:nvSpPr>
      <xdr:spPr>
        <a:xfrm>
          <a:off x="7810500" y="93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39564</xdr:rowOff>
    </xdr:from>
    <xdr:ext cx="534377" cy="259045"/>
    <xdr:sp macro="" textlink="">
      <xdr:nvSpPr>
        <xdr:cNvPr id="370" name="テキスト ボックス 369"/>
        <xdr:cNvSpPr txBox="1"/>
      </xdr:nvSpPr>
      <xdr:spPr>
        <a:xfrm>
          <a:off x="7594111" y="912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136604</xdr:rowOff>
    </xdr:from>
    <xdr:to>
      <xdr:col>36</xdr:col>
      <xdr:colOff>165100</xdr:colOff>
      <xdr:row>55</xdr:row>
      <xdr:rowOff>66754</xdr:rowOff>
    </xdr:to>
    <xdr:sp macro="" textlink="">
      <xdr:nvSpPr>
        <xdr:cNvPr id="371" name="楕円 370"/>
        <xdr:cNvSpPr/>
      </xdr:nvSpPr>
      <xdr:spPr>
        <a:xfrm>
          <a:off x="6921500" y="939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83281</xdr:rowOff>
    </xdr:from>
    <xdr:ext cx="534377" cy="259045"/>
    <xdr:sp macro="" textlink="">
      <xdr:nvSpPr>
        <xdr:cNvPr id="372" name="テキスト ボックス 371"/>
        <xdr:cNvSpPr txBox="1"/>
      </xdr:nvSpPr>
      <xdr:spPr>
        <a:xfrm>
          <a:off x="6705111" y="917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118800</xdr:rowOff>
    </xdr:from>
    <xdr:to>
      <xdr:col>55</xdr:col>
      <xdr:colOff>0</xdr:colOff>
      <xdr:row>74</xdr:row>
      <xdr:rowOff>63102</xdr:rowOff>
    </xdr:to>
    <xdr:cxnSp macro="">
      <xdr:nvCxnSpPr>
        <xdr:cNvPr id="403" name="直線コネクタ 402"/>
        <xdr:cNvCxnSpPr/>
      </xdr:nvCxnSpPr>
      <xdr:spPr>
        <a:xfrm flipV="1">
          <a:off x="9639300" y="12120300"/>
          <a:ext cx="838200" cy="63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63102</xdr:rowOff>
    </xdr:from>
    <xdr:to>
      <xdr:col>50</xdr:col>
      <xdr:colOff>114300</xdr:colOff>
      <xdr:row>74</xdr:row>
      <xdr:rowOff>118391</xdr:rowOff>
    </xdr:to>
    <xdr:cxnSp macro="">
      <xdr:nvCxnSpPr>
        <xdr:cNvPr id="406" name="直線コネクタ 405"/>
        <xdr:cNvCxnSpPr/>
      </xdr:nvCxnSpPr>
      <xdr:spPr>
        <a:xfrm flipV="1">
          <a:off x="8750300" y="12750402"/>
          <a:ext cx="889000" cy="5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118391</xdr:rowOff>
    </xdr:from>
    <xdr:to>
      <xdr:col>45</xdr:col>
      <xdr:colOff>177800</xdr:colOff>
      <xdr:row>75</xdr:row>
      <xdr:rowOff>26445</xdr:rowOff>
    </xdr:to>
    <xdr:cxnSp macro="">
      <xdr:nvCxnSpPr>
        <xdr:cNvPr id="409" name="直線コネクタ 408"/>
        <xdr:cNvCxnSpPr/>
      </xdr:nvCxnSpPr>
      <xdr:spPr>
        <a:xfrm flipV="1">
          <a:off x="7861300" y="12805691"/>
          <a:ext cx="889000" cy="7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26445</xdr:rowOff>
    </xdr:from>
    <xdr:to>
      <xdr:col>41</xdr:col>
      <xdr:colOff>50800</xdr:colOff>
      <xdr:row>75</xdr:row>
      <xdr:rowOff>167687</xdr:rowOff>
    </xdr:to>
    <xdr:cxnSp macro="">
      <xdr:nvCxnSpPr>
        <xdr:cNvPr id="412" name="直線コネクタ 411"/>
        <xdr:cNvCxnSpPr/>
      </xdr:nvCxnSpPr>
      <xdr:spPr>
        <a:xfrm flipV="1">
          <a:off x="6972300" y="12885195"/>
          <a:ext cx="889000" cy="14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68000</xdr:rowOff>
    </xdr:from>
    <xdr:to>
      <xdr:col>55</xdr:col>
      <xdr:colOff>50800</xdr:colOff>
      <xdr:row>70</xdr:row>
      <xdr:rowOff>169600</xdr:rowOff>
    </xdr:to>
    <xdr:sp macro="" textlink="">
      <xdr:nvSpPr>
        <xdr:cNvPr id="422" name="楕円 421"/>
        <xdr:cNvSpPr/>
      </xdr:nvSpPr>
      <xdr:spPr>
        <a:xfrm>
          <a:off x="10426700" y="120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21027</xdr:rowOff>
    </xdr:from>
    <xdr:ext cx="534377" cy="259045"/>
    <xdr:sp macro="" textlink="">
      <xdr:nvSpPr>
        <xdr:cNvPr id="423" name="普通建設事業費 （ うち新規整備　）該当値テキスト"/>
        <xdr:cNvSpPr txBox="1"/>
      </xdr:nvSpPr>
      <xdr:spPr>
        <a:xfrm>
          <a:off x="10528300" y="120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12302</xdr:rowOff>
    </xdr:from>
    <xdr:to>
      <xdr:col>50</xdr:col>
      <xdr:colOff>165100</xdr:colOff>
      <xdr:row>74</xdr:row>
      <xdr:rowOff>113902</xdr:rowOff>
    </xdr:to>
    <xdr:sp macro="" textlink="">
      <xdr:nvSpPr>
        <xdr:cNvPr id="424" name="楕円 423"/>
        <xdr:cNvSpPr/>
      </xdr:nvSpPr>
      <xdr:spPr>
        <a:xfrm>
          <a:off x="9588500" y="1269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130429</xdr:rowOff>
    </xdr:from>
    <xdr:ext cx="534377" cy="259045"/>
    <xdr:sp macro="" textlink="">
      <xdr:nvSpPr>
        <xdr:cNvPr id="425" name="テキスト ボックス 424"/>
        <xdr:cNvSpPr txBox="1"/>
      </xdr:nvSpPr>
      <xdr:spPr>
        <a:xfrm>
          <a:off x="9372111" y="124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67591</xdr:rowOff>
    </xdr:from>
    <xdr:to>
      <xdr:col>46</xdr:col>
      <xdr:colOff>38100</xdr:colOff>
      <xdr:row>74</xdr:row>
      <xdr:rowOff>169191</xdr:rowOff>
    </xdr:to>
    <xdr:sp macro="" textlink="">
      <xdr:nvSpPr>
        <xdr:cNvPr id="426" name="楕円 425"/>
        <xdr:cNvSpPr/>
      </xdr:nvSpPr>
      <xdr:spPr>
        <a:xfrm>
          <a:off x="8699500" y="127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14268</xdr:rowOff>
    </xdr:from>
    <xdr:ext cx="534377" cy="259045"/>
    <xdr:sp macro="" textlink="">
      <xdr:nvSpPr>
        <xdr:cNvPr id="427" name="テキスト ボックス 426"/>
        <xdr:cNvSpPr txBox="1"/>
      </xdr:nvSpPr>
      <xdr:spPr>
        <a:xfrm>
          <a:off x="8483111" y="1253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147095</xdr:rowOff>
    </xdr:from>
    <xdr:to>
      <xdr:col>41</xdr:col>
      <xdr:colOff>101600</xdr:colOff>
      <xdr:row>75</xdr:row>
      <xdr:rowOff>77245</xdr:rowOff>
    </xdr:to>
    <xdr:sp macro="" textlink="">
      <xdr:nvSpPr>
        <xdr:cNvPr id="428" name="楕円 427"/>
        <xdr:cNvSpPr/>
      </xdr:nvSpPr>
      <xdr:spPr>
        <a:xfrm>
          <a:off x="7810500" y="1283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93772</xdr:rowOff>
    </xdr:from>
    <xdr:ext cx="534377" cy="259045"/>
    <xdr:sp macro="" textlink="">
      <xdr:nvSpPr>
        <xdr:cNvPr id="429" name="テキスト ボックス 428"/>
        <xdr:cNvSpPr txBox="1"/>
      </xdr:nvSpPr>
      <xdr:spPr>
        <a:xfrm>
          <a:off x="7594111" y="126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116887</xdr:rowOff>
    </xdr:from>
    <xdr:to>
      <xdr:col>36</xdr:col>
      <xdr:colOff>165100</xdr:colOff>
      <xdr:row>76</xdr:row>
      <xdr:rowOff>47037</xdr:rowOff>
    </xdr:to>
    <xdr:sp macro="" textlink="">
      <xdr:nvSpPr>
        <xdr:cNvPr id="430" name="楕円 429"/>
        <xdr:cNvSpPr/>
      </xdr:nvSpPr>
      <xdr:spPr>
        <a:xfrm>
          <a:off x="6921500" y="129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63564</xdr:rowOff>
    </xdr:from>
    <xdr:ext cx="534377" cy="259045"/>
    <xdr:sp macro="" textlink="">
      <xdr:nvSpPr>
        <xdr:cNvPr id="431" name="テキスト ボックス 430"/>
        <xdr:cNvSpPr txBox="1"/>
      </xdr:nvSpPr>
      <xdr:spPr>
        <a:xfrm>
          <a:off x="6705111" y="1275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164351</xdr:rowOff>
    </xdr:from>
    <xdr:to>
      <xdr:col>55</xdr:col>
      <xdr:colOff>0</xdr:colOff>
      <xdr:row>97</xdr:row>
      <xdr:rowOff>58750</xdr:rowOff>
    </xdr:to>
    <xdr:cxnSp macro="">
      <xdr:nvCxnSpPr>
        <xdr:cNvPr id="460" name="直線コネクタ 459"/>
        <xdr:cNvCxnSpPr/>
      </xdr:nvCxnSpPr>
      <xdr:spPr>
        <a:xfrm flipV="1">
          <a:off x="9639300" y="16623551"/>
          <a:ext cx="838200" cy="6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119380</xdr:rowOff>
    </xdr:from>
    <xdr:to>
      <xdr:col>50</xdr:col>
      <xdr:colOff>114300</xdr:colOff>
      <xdr:row>97</xdr:row>
      <xdr:rowOff>58750</xdr:rowOff>
    </xdr:to>
    <xdr:cxnSp macro="">
      <xdr:nvCxnSpPr>
        <xdr:cNvPr id="463" name="直線コネクタ 462"/>
        <xdr:cNvCxnSpPr/>
      </xdr:nvCxnSpPr>
      <xdr:spPr>
        <a:xfrm>
          <a:off x="8750300" y="16578580"/>
          <a:ext cx="889000" cy="1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119380</xdr:rowOff>
    </xdr:from>
    <xdr:to>
      <xdr:col>45</xdr:col>
      <xdr:colOff>177800</xdr:colOff>
      <xdr:row>97</xdr:row>
      <xdr:rowOff>160058</xdr:rowOff>
    </xdr:to>
    <xdr:cxnSp macro="">
      <xdr:nvCxnSpPr>
        <xdr:cNvPr id="466" name="直線コネクタ 465"/>
        <xdr:cNvCxnSpPr/>
      </xdr:nvCxnSpPr>
      <xdr:spPr>
        <a:xfrm flipV="1">
          <a:off x="7861300" y="16578580"/>
          <a:ext cx="889000" cy="2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160058</xdr:rowOff>
    </xdr:from>
    <xdr:to>
      <xdr:col>41</xdr:col>
      <xdr:colOff>50800</xdr:colOff>
      <xdr:row>97</xdr:row>
      <xdr:rowOff>161570</xdr:rowOff>
    </xdr:to>
    <xdr:cxnSp macro="">
      <xdr:nvCxnSpPr>
        <xdr:cNvPr id="469" name="直線コネクタ 468"/>
        <xdr:cNvCxnSpPr/>
      </xdr:nvCxnSpPr>
      <xdr:spPr>
        <a:xfrm flipV="1">
          <a:off x="6972300" y="16790708"/>
          <a:ext cx="8890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113551</xdr:rowOff>
    </xdr:from>
    <xdr:to>
      <xdr:col>55</xdr:col>
      <xdr:colOff>50800</xdr:colOff>
      <xdr:row>97</xdr:row>
      <xdr:rowOff>43701</xdr:rowOff>
    </xdr:to>
    <xdr:sp macro="" textlink="">
      <xdr:nvSpPr>
        <xdr:cNvPr id="479" name="楕円 478"/>
        <xdr:cNvSpPr/>
      </xdr:nvSpPr>
      <xdr:spPr>
        <a:xfrm>
          <a:off x="10426700" y="165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136428</xdr:rowOff>
    </xdr:from>
    <xdr:ext cx="534377" cy="259045"/>
    <xdr:sp macro="" textlink="">
      <xdr:nvSpPr>
        <xdr:cNvPr id="480" name="普通建設事業費 （ うち更新整備　）該当値テキスト"/>
        <xdr:cNvSpPr txBox="1"/>
      </xdr:nvSpPr>
      <xdr:spPr>
        <a:xfrm>
          <a:off x="10528300"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7950</xdr:rowOff>
    </xdr:from>
    <xdr:to>
      <xdr:col>50</xdr:col>
      <xdr:colOff>165100</xdr:colOff>
      <xdr:row>97</xdr:row>
      <xdr:rowOff>109550</xdr:rowOff>
    </xdr:to>
    <xdr:sp macro="" textlink="">
      <xdr:nvSpPr>
        <xdr:cNvPr id="481" name="楕円 480"/>
        <xdr:cNvSpPr/>
      </xdr:nvSpPr>
      <xdr:spPr>
        <a:xfrm>
          <a:off x="9588500" y="166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100677</xdr:rowOff>
    </xdr:from>
    <xdr:ext cx="534377" cy="259045"/>
    <xdr:sp macro="" textlink="">
      <xdr:nvSpPr>
        <xdr:cNvPr id="482" name="テキスト ボックス 481"/>
        <xdr:cNvSpPr txBox="1"/>
      </xdr:nvSpPr>
      <xdr:spPr>
        <a:xfrm>
          <a:off x="9372111" y="167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68580</xdr:rowOff>
    </xdr:from>
    <xdr:to>
      <xdr:col>46</xdr:col>
      <xdr:colOff>38100</xdr:colOff>
      <xdr:row>96</xdr:row>
      <xdr:rowOff>170180</xdr:rowOff>
    </xdr:to>
    <xdr:sp macro="" textlink="">
      <xdr:nvSpPr>
        <xdr:cNvPr id="483" name="楕円 482"/>
        <xdr:cNvSpPr/>
      </xdr:nvSpPr>
      <xdr:spPr>
        <a:xfrm>
          <a:off x="8699500" y="165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15257</xdr:rowOff>
    </xdr:from>
    <xdr:ext cx="534377" cy="259045"/>
    <xdr:sp macro="" textlink="">
      <xdr:nvSpPr>
        <xdr:cNvPr id="484" name="テキスト ボックス 483"/>
        <xdr:cNvSpPr txBox="1"/>
      </xdr:nvSpPr>
      <xdr:spPr>
        <a:xfrm>
          <a:off x="8483111" y="1630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109258</xdr:rowOff>
    </xdr:from>
    <xdr:to>
      <xdr:col>41</xdr:col>
      <xdr:colOff>101600</xdr:colOff>
      <xdr:row>98</xdr:row>
      <xdr:rowOff>39408</xdr:rowOff>
    </xdr:to>
    <xdr:sp macro="" textlink="">
      <xdr:nvSpPr>
        <xdr:cNvPr id="485" name="楕円 484"/>
        <xdr:cNvSpPr/>
      </xdr:nvSpPr>
      <xdr:spPr>
        <a:xfrm>
          <a:off x="7810500" y="1673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30535</xdr:rowOff>
    </xdr:from>
    <xdr:ext cx="534377" cy="259045"/>
    <xdr:sp macro="" textlink="">
      <xdr:nvSpPr>
        <xdr:cNvPr id="486" name="テキスト ボックス 485"/>
        <xdr:cNvSpPr txBox="1"/>
      </xdr:nvSpPr>
      <xdr:spPr>
        <a:xfrm>
          <a:off x="7594111" y="168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110770</xdr:rowOff>
    </xdr:from>
    <xdr:to>
      <xdr:col>36</xdr:col>
      <xdr:colOff>165100</xdr:colOff>
      <xdr:row>98</xdr:row>
      <xdr:rowOff>40920</xdr:rowOff>
    </xdr:to>
    <xdr:sp macro="" textlink="">
      <xdr:nvSpPr>
        <xdr:cNvPr id="487" name="楕円 486"/>
        <xdr:cNvSpPr/>
      </xdr:nvSpPr>
      <xdr:spPr>
        <a:xfrm>
          <a:off x="6921500" y="167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32047</xdr:rowOff>
    </xdr:from>
    <xdr:ext cx="534377" cy="259045"/>
    <xdr:sp macro="" textlink="">
      <xdr:nvSpPr>
        <xdr:cNvPr id="488" name="テキスト ボックス 487"/>
        <xdr:cNvSpPr txBox="1"/>
      </xdr:nvSpPr>
      <xdr:spPr>
        <a:xfrm>
          <a:off x="6705111" y="1683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36685</xdr:rowOff>
    </xdr:from>
    <xdr:to>
      <xdr:col>85</xdr:col>
      <xdr:colOff>127000</xdr:colOff>
      <xdr:row>39</xdr:row>
      <xdr:rowOff>43040</xdr:rowOff>
    </xdr:to>
    <xdr:cxnSp macro="">
      <xdr:nvCxnSpPr>
        <xdr:cNvPr id="517" name="直線コネクタ 516"/>
        <xdr:cNvCxnSpPr/>
      </xdr:nvCxnSpPr>
      <xdr:spPr>
        <a:xfrm flipV="1">
          <a:off x="15481300" y="6723235"/>
          <a:ext cx="8382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18" name="災害復旧事業費平均値テキスト"/>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43040</xdr:rowOff>
    </xdr:from>
    <xdr:to>
      <xdr:col>81</xdr:col>
      <xdr:colOff>50800</xdr:colOff>
      <xdr:row>39</xdr:row>
      <xdr:rowOff>43273</xdr:rowOff>
    </xdr:to>
    <xdr:cxnSp macro="">
      <xdr:nvCxnSpPr>
        <xdr:cNvPr id="520" name="直線コネクタ 519"/>
        <xdr:cNvCxnSpPr/>
      </xdr:nvCxnSpPr>
      <xdr:spPr>
        <a:xfrm flipV="1">
          <a:off x="14592300" y="6729590"/>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43273</xdr:rowOff>
    </xdr:from>
    <xdr:to>
      <xdr:col>76</xdr:col>
      <xdr:colOff>114300</xdr:colOff>
      <xdr:row>39</xdr:row>
      <xdr:rowOff>44385</xdr:rowOff>
    </xdr:to>
    <xdr:cxnSp macro="">
      <xdr:nvCxnSpPr>
        <xdr:cNvPr id="523" name="直線コネクタ 522"/>
        <xdr:cNvCxnSpPr/>
      </xdr:nvCxnSpPr>
      <xdr:spPr>
        <a:xfrm flipV="1">
          <a:off x="13703300" y="6729823"/>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43802</xdr:rowOff>
    </xdr:from>
    <xdr:to>
      <xdr:col>71</xdr:col>
      <xdr:colOff>177800</xdr:colOff>
      <xdr:row>39</xdr:row>
      <xdr:rowOff>44385</xdr:rowOff>
    </xdr:to>
    <xdr:cxnSp macro="">
      <xdr:nvCxnSpPr>
        <xdr:cNvPr id="526" name="直線コネクタ 525"/>
        <xdr:cNvCxnSpPr/>
      </xdr:nvCxnSpPr>
      <xdr:spPr>
        <a:xfrm>
          <a:off x="12814300" y="6730352"/>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157335</xdr:rowOff>
    </xdr:from>
    <xdr:to>
      <xdr:col>85</xdr:col>
      <xdr:colOff>177800</xdr:colOff>
      <xdr:row>39</xdr:row>
      <xdr:rowOff>87485</xdr:rowOff>
    </xdr:to>
    <xdr:sp macro="" textlink="">
      <xdr:nvSpPr>
        <xdr:cNvPr id="536" name="楕円 535"/>
        <xdr:cNvSpPr/>
      </xdr:nvSpPr>
      <xdr:spPr>
        <a:xfrm>
          <a:off x="16268700" y="667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116712</xdr:rowOff>
    </xdr:from>
    <xdr:ext cx="469744" cy="259045"/>
    <xdr:sp macro="" textlink="">
      <xdr:nvSpPr>
        <xdr:cNvPr id="537" name="災害復旧事業費該当値テキスト"/>
        <xdr:cNvSpPr txBox="1"/>
      </xdr:nvSpPr>
      <xdr:spPr>
        <a:xfrm>
          <a:off x="16370300" y="646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163690</xdr:rowOff>
    </xdr:from>
    <xdr:to>
      <xdr:col>81</xdr:col>
      <xdr:colOff>101600</xdr:colOff>
      <xdr:row>39</xdr:row>
      <xdr:rowOff>93840</xdr:rowOff>
    </xdr:to>
    <xdr:sp macro="" textlink="">
      <xdr:nvSpPr>
        <xdr:cNvPr id="538" name="楕円 537"/>
        <xdr:cNvSpPr/>
      </xdr:nvSpPr>
      <xdr:spPr>
        <a:xfrm>
          <a:off x="154305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84967</xdr:rowOff>
    </xdr:from>
    <xdr:ext cx="378565" cy="259045"/>
    <xdr:sp macro="" textlink="">
      <xdr:nvSpPr>
        <xdr:cNvPr id="539" name="テキスト ボックス 538"/>
        <xdr:cNvSpPr txBox="1"/>
      </xdr:nvSpPr>
      <xdr:spPr>
        <a:xfrm>
          <a:off x="15292017" y="677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163923</xdr:rowOff>
    </xdr:from>
    <xdr:to>
      <xdr:col>76</xdr:col>
      <xdr:colOff>165100</xdr:colOff>
      <xdr:row>39</xdr:row>
      <xdr:rowOff>94073</xdr:rowOff>
    </xdr:to>
    <xdr:sp macro="" textlink="">
      <xdr:nvSpPr>
        <xdr:cNvPr id="540" name="楕円 539"/>
        <xdr:cNvSpPr/>
      </xdr:nvSpPr>
      <xdr:spPr>
        <a:xfrm>
          <a:off x="14541500" y="66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85200</xdr:rowOff>
    </xdr:from>
    <xdr:ext cx="378565" cy="259045"/>
    <xdr:sp macro="" textlink="">
      <xdr:nvSpPr>
        <xdr:cNvPr id="541" name="テキスト ボックス 540"/>
        <xdr:cNvSpPr txBox="1"/>
      </xdr:nvSpPr>
      <xdr:spPr>
        <a:xfrm>
          <a:off x="14403017" y="6771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165035</xdr:rowOff>
    </xdr:from>
    <xdr:to>
      <xdr:col>72</xdr:col>
      <xdr:colOff>38100</xdr:colOff>
      <xdr:row>39</xdr:row>
      <xdr:rowOff>95185</xdr:rowOff>
    </xdr:to>
    <xdr:sp macro="" textlink="">
      <xdr:nvSpPr>
        <xdr:cNvPr id="542" name="楕円 541"/>
        <xdr:cNvSpPr/>
      </xdr:nvSpPr>
      <xdr:spPr>
        <a:xfrm>
          <a:off x="13652500" y="66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86312</xdr:rowOff>
    </xdr:from>
    <xdr:ext cx="313932" cy="259045"/>
    <xdr:sp macro="" textlink="">
      <xdr:nvSpPr>
        <xdr:cNvPr id="543" name="テキスト ボックス 542"/>
        <xdr:cNvSpPr txBox="1"/>
      </xdr:nvSpPr>
      <xdr:spPr>
        <a:xfrm>
          <a:off x="13546333" y="6772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164452</xdr:rowOff>
    </xdr:from>
    <xdr:to>
      <xdr:col>67</xdr:col>
      <xdr:colOff>101600</xdr:colOff>
      <xdr:row>39</xdr:row>
      <xdr:rowOff>94602</xdr:rowOff>
    </xdr:to>
    <xdr:sp macro="" textlink="">
      <xdr:nvSpPr>
        <xdr:cNvPr id="544" name="楕円 543"/>
        <xdr:cNvSpPr/>
      </xdr:nvSpPr>
      <xdr:spPr>
        <a:xfrm>
          <a:off x="12763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85729</xdr:rowOff>
    </xdr:from>
    <xdr:ext cx="378565" cy="259045"/>
    <xdr:sp macro="" textlink="">
      <xdr:nvSpPr>
        <xdr:cNvPr id="545" name="テキスト ボックス 544"/>
        <xdr:cNvSpPr txBox="1"/>
      </xdr:nvSpPr>
      <xdr:spPr>
        <a:xfrm>
          <a:off x="12625017" y="677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93343</xdr:rowOff>
    </xdr:from>
    <xdr:to>
      <xdr:col>85</xdr:col>
      <xdr:colOff>127000</xdr:colOff>
      <xdr:row>76</xdr:row>
      <xdr:rowOff>137218</xdr:rowOff>
    </xdr:to>
    <xdr:cxnSp macro="">
      <xdr:nvCxnSpPr>
        <xdr:cNvPr id="625" name="直線コネクタ 624"/>
        <xdr:cNvCxnSpPr/>
      </xdr:nvCxnSpPr>
      <xdr:spPr>
        <a:xfrm flipV="1">
          <a:off x="15481300" y="13123543"/>
          <a:ext cx="838200" cy="4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133119</xdr:rowOff>
    </xdr:from>
    <xdr:to>
      <xdr:col>81</xdr:col>
      <xdr:colOff>50800</xdr:colOff>
      <xdr:row>76</xdr:row>
      <xdr:rowOff>137218</xdr:rowOff>
    </xdr:to>
    <xdr:cxnSp macro="">
      <xdr:nvCxnSpPr>
        <xdr:cNvPr id="628" name="直線コネクタ 627"/>
        <xdr:cNvCxnSpPr/>
      </xdr:nvCxnSpPr>
      <xdr:spPr>
        <a:xfrm>
          <a:off x="14592300" y="13163319"/>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133119</xdr:rowOff>
    </xdr:from>
    <xdr:to>
      <xdr:col>76</xdr:col>
      <xdr:colOff>114300</xdr:colOff>
      <xdr:row>76</xdr:row>
      <xdr:rowOff>154837</xdr:rowOff>
    </xdr:to>
    <xdr:cxnSp macro="">
      <xdr:nvCxnSpPr>
        <xdr:cNvPr id="631" name="直線コネクタ 630"/>
        <xdr:cNvCxnSpPr/>
      </xdr:nvCxnSpPr>
      <xdr:spPr>
        <a:xfrm flipV="1">
          <a:off x="13703300" y="13163319"/>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154837</xdr:rowOff>
    </xdr:from>
    <xdr:to>
      <xdr:col>71</xdr:col>
      <xdr:colOff>177800</xdr:colOff>
      <xdr:row>77</xdr:row>
      <xdr:rowOff>14967</xdr:rowOff>
    </xdr:to>
    <xdr:cxnSp macro="">
      <xdr:nvCxnSpPr>
        <xdr:cNvPr id="634" name="直線コネクタ 633"/>
        <xdr:cNvCxnSpPr/>
      </xdr:nvCxnSpPr>
      <xdr:spPr>
        <a:xfrm flipV="1">
          <a:off x="12814300" y="13185037"/>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42543</xdr:rowOff>
    </xdr:from>
    <xdr:to>
      <xdr:col>85</xdr:col>
      <xdr:colOff>177800</xdr:colOff>
      <xdr:row>76</xdr:row>
      <xdr:rowOff>144143</xdr:rowOff>
    </xdr:to>
    <xdr:sp macro="" textlink="">
      <xdr:nvSpPr>
        <xdr:cNvPr id="644" name="楕円 643"/>
        <xdr:cNvSpPr/>
      </xdr:nvSpPr>
      <xdr:spPr>
        <a:xfrm>
          <a:off x="16268700" y="1307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65420</xdr:rowOff>
    </xdr:from>
    <xdr:ext cx="534377" cy="259045"/>
    <xdr:sp macro="" textlink="">
      <xdr:nvSpPr>
        <xdr:cNvPr id="645" name="公債費該当値テキスト"/>
        <xdr:cNvSpPr txBox="1"/>
      </xdr:nvSpPr>
      <xdr:spPr>
        <a:xfrm>
          <a:off x="16370300" y="1292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86418</xdr:rowOff>
    </xdr:from>
    <xdr:to>
      <xdr:col>81</xdr:col>
      <xdr:colOff>101600</xdr:colOff>
      <xdr:row>77</xdr:row>
      <xdr:rowOff>16568</xdr:rowOff>
    </xdr:to>
    <xdr:sp macro="" textlink="">
      <xdr:nvSpPr>
        <xdr:cNvPr id="646" name="楕円 645"/>
        <xdr:cNvSpPr/>
      </xdr:nvSpPr>
      <xdr:spPr>
        <a:xfrm>
          <a:off x="15430500" y="131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7695</xdr:rowOff>
    </xdr:from>
    <xdr:ext cx="534377" cy="259045"/>
    <xdr:sp macro="" textlink="">
      <xdr:nvSpPr>
        <xdr:cNvPr id="647" name="テキスト ボックス 646"/>
        <xdr:cNvSpPr txBox="1"/>
      </xdr:nvSpPr>
      <xdr:spPr>
        <a:xfrm>
          <a:off x="15214111" y="132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82319</xdr:rowOff>
    </xdr:from>
    <xdr:to>
      <xdr:col>76</xdr:col>
      <xdr:colOff>165100</xdr:colOff>
      <xdr:row>77</xdr:row>
      <xdr:rowOff>12469</xdr:rowOff>
    </xdr:to>
    <xdr:sp macro="" textlink="">
      <xdr:nvSpPr>
        <xdr:cNvPr id="648" name="楕円 647"/>
        <xdr:cNvSpPr/>
      </xdr:nvSpPr>
      <xdr:spPr>
        <a:xfrm>
          <a:off x="14541500" y="131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3596</xdr:rowOff>
    </xdr:from>
    <xdr:ext cx="534377" cy="259045"/>
    <xdr:sp macro="" textlink="">
      <xdr:nvSpPr>
        <xdr:cNvPr id="649" name="テキスト ボックス 648"/>
        <xdr:cNvSpPr txBox="1"/>
      </xdr:nvSpPr>
      <xdr:spPr>
        <a:xfrm>
          <a:off x="14325111" y="1320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104037</xdr:rowOff>
    </xdr:from>
    <xdr:to>
      <xdr:col>72</xdr:col>
      <xdr:colOff>38100</xdr:colOff>
      <xdr:row>77</xdr:row>
      <xdr:rowOff>34187</xdr:rowOff>
    </xdr:to>
    <xdr:sp macro="" textlink="">
      <xdr:nvSpPr>
        <xdr:cNvPr id="650" name="楕円 649"/>
        <xdr:cNvSpPr/>
      </xdr:nvSpPr>
      <xdr:spPr>
        <a:xfrm>
          <a:off x="13652500" y="131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25314</xdr:rowOff>
    </xdr:from>
    <xdr:ext cx="534377" cy="259045"/>
    <xdr:sp macro="" textlink="">
      <xdr:nvSpPr>
        <xdr:cNvPr id="651" name="テキスト ボックス 650"/>
        <xdr:cNvSpPr txBox="1"/>
      </xdr:nvSpPr>
      <xdr:spPr>
        <a:xfrm>
          <a:off x="13436111" y="1322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135617</xdr:rowOff>
    </xdr:from>
    <xdr:to>
      <xdr:col>67</xdr:col>
      <xdr:colOff>101600</xdr:colOff>
      <xdr:row>77</xdr:row>
      <xdr:rowOff>65767</xdr:rowOff>
    </xdr:to>
    <xdr:sp macro="" textlink="">
      <xdr:nvSpPr>
        <xdr:cNvPr id="652" name="楕円 651"/>
        <xdr:cNvSpPr/>
      </xdr:nvSpPr>
      <xdr:spPr>
        <a:xfrm>
          <a:off x="12763500" y="131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56894</xdr:rowOff>
    </xdr:from>
    <xdr:ext cx="534377" cy="259045"/>
    <xdr:sp macro="" textlink="">
      <xdr:nvSpPr>
        <xdr:cNvPr id="653" name="テキスト ボックス 652"/>
        <xdr:cNvSpPr txBox="1"/>
      </xdr:nvSpPr>
      <xdr:spPr>
        <a:xfrm>
          <a:off x="12547111" y="132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116785</xdr:rowOff>
    </xdr:from>
    <xdr:to>
      <xdr:col>85</xdr:col>
      <xdr:colOff>127000</xdr:colOff>
      <xdr:row>98</xdr:row>
      <xdr:rowOff>118971</xdr:rowOff>
    </xdr:to>
    <xdr:cxnSp macro="">
      <xdr:nvCxnSpPr>
        <xdr:cNvPr id="680" name="直線コネクタ 679"/>
        <xdr:cNvCxnSpPr/>
      </xdr:nvCxnSpPr>
      <xdr:spPr>
        <a:xfrm>
          <a:off x="15481300" y="16918885"/>
          <a:ext cx="838200" cy="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116785</xdr:rowOff>
    </xdr:from>
    <xdr:to>
      <xdr:col>81</xdr:col>
      <xdr:colOff>50800</xdr:colOff>
      <xdr:row>98</xdr:row>
      <xdr:rowOff>119520</xdr:rowOff>
    </xdr:to>
    <xdr:cxnSp macro="">
      <xdr:nvCxnSpPr>
        <xdr:cNvPr id="683" name="直線コネクタ 682"/>
        <xdr:cNvCxnSpPr/>
      </xdr:nvCxnSpPr>
      <xdr:spPr>
        <a:xfrm flipV="1">
          <a:off x="14592300" y="16918885"/>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117636</xdr:rowOff>
    </xdr:from>
    <xdr:to>
      <xdr:col>76</xdr:col>
      <xdr:colOff>114300</xdr:colOff>
      <xdr:row>98</xdr:row>
      <xdr:rowOff>119520</xdr:rowOff>
    </xdr:to>
    <xdr:cxnSp macro="">
      <xdr:nvCxnSpPr>
        <xdr:cNvPr id="686" name="直線コネクタ 685"/>
        <xdr:cNvCxnSpPr/>
      </xdr:nvCxnSpPr>
      <xdr:spPr>
        <a:xfrm>
          <a:off x="13703300" y="16919736"/>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84206</xdr:rowOff>
    </xdr:from>
    <xdr:to>
      <xdr:col>71</xdr:col>
      <xdr:colOff>177800</xdr:colOff>
      <xdr:row>98</xdr:row>
      <xdr:rowOff>117636</xdr:rowOff>
    </xdr:to>
    <xdr:cxnSp macro="">
      <xdr:nvCxnSpPr>
        <xdr:cNvPr id="689" name="直線コネクタ 688"/>
        <xdr:cNvCxnSpPr/>
      </xdr:nvCxnSpPr>
      <xdr:spPr>
        <a:xfrm>
          <a:off x="12814300" y="16886306"/>
          <a:ext cx="889000" cy="3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68171</xdr:rowOff>
    </xdr:from>
    <xdr:to>
      <xdr:col>85</xdr:col>
      <xdr:colOff>177800</xdr:colOff>
      <xdr:row>98</xdr:row>
      <xdr:rowOff>169771</xdr:rowOff>
    </xdr:to>
    <xdr:sp macro="" textlink="">
      <xdr:nvSpPr>
        <xdr:cNvPr id="699" name="楕円 698"/>
        <xdr:cNvSpPr/>
      </xdr:nvSpPr>
      <xdr:spPr>
        <a:xfrm>
          <a:off x="16268700" y="168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154548</xdr:rowOff>
    </xdr:from>
    <xdr:ext cx="469744" cy="259045"/>
    <xdr:sp macro="" textlink="">
      <xdr:nvSpPr>
        <xdr:cNvPr id="700" name="積立金該当値テキスト"/>
        <xdr:cNvSpPr txBox="1"/>
      </xdr:nvSpPr>
      <xdr:spPr>
        <a:xfrm>
          <a:off x="16370300" y="1678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65985</xdr:rowOff>
    </xdr:from>
    <xdr:to>
      <xdr:col>81</xdr:col>
      <xdr:colOff>101600</xdr:colOff>
      <xdr:row>98</xdr:row>
      <xdr:rowOff>167585</xdr:rowOff>
    </xdr:to>
    <xdr:sp macro="" textlink="">
      <xdr:nvSpPr>
        <xdr:cNvPr id="701" name="楕円 700"/>
        <xdr:cNvSpPr/>
      </xdr:nvSpPr>
      <xdr:spPr>
        <a:xfrm>
          <a:off x="15430500" y="168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158712</xdr:rowOff>
    </xdr:from>
    <xdr:ext cx="469744" cy="259045"/>
    <xdr:sp macro="" textlink="">
      <xdr:nvSpPr>
        <xdr:cNvPr id="702" name="テキスト ボックス 701"/>
        <xdr:cNvSpPr txBox="1"/>
      </xdr:nvSpPr>
      <xdr:spPr>
        <a:xfrm>
          <a:off x="15246428" y="1696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68720</xdr:rowOff>
    </xdr:from>
    <xdr:to>
      <xdr:col>76</xdr:col>
      <xdr:colOff>165100</xdr:colOff>
      <xdr:row>98</xdr:row>
      <xdr:rowOff>170320</xdr:rowOff>
    </xdr:to>
    <xdr:sp macro="" textlink="">
      <xdr:nvSpPr>
        <xdr:cNvPr id="703" name="楕円 702"/>
        <xdr:cNvSpPr/>
      </xdr:nvSpPr>
      <xdr:spPr>
        <a:xfrm>
          <a:off x="14541500" y="168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161447</xdr:rowOff>
    </xdr:from>
    <xdr:ext cx="469744" cy="259045"/>
    <xdr:sp macro="" textlink="">
      <xdr:nvSpPr>
        <xdr:cNvPr id="704" name="テキスト ボックス 703"/>
        <xdr:cNvSpPr txBox="1"/>
      </xdr:nvSpPr>
      <xdr:spPr>
        <a:xfrm>
          <a:off x="14357428" y="1696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66836</xdr:rowOff>
    </xdr:from>
    <xdr:to>
      <xdr:col>72</xdr:col>
      <xdr:colOff>38100</xdr:colOff>
      <xdr:row>98</xdr:row>
      <xdr:rowOff>168436</xdr:rowOff>
    </xdr:to>
    <xdr:sp macro="" textlink="">
      <xdr:nvSpPr>
        <xdr:cNvPr id="705" name="楕円 704"/>
        <xdr:cNvSpPr/>
      </xdr:nvSpPr>
      <xdr:spPr>
        <a:xfrm>
          <a:off x="13652500" y="168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159563</xdr:rowOff>
    </xdr:from>
    <xdr:ext cx="469744" cy="259045"/>
    <xdr:sp macro="" textlink="">
      <xdr:nvSpPr>
        <xdr:cNvPr id="706" name="テキスト ボックス 705"/>
        <xdr:cNvSpPr txBox="1"/>
      </xdr:nvSpPr>
      <xdr:spPr>
        <a:xfrm>
          <a:off x="13468428" y="169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33406</xdr:rowOff>
    </xdr:from>
    <xdr:to>
      <xdr:col>67</xdr:col>
      <xdr:colOff>101600</xdr:colOff>
      <xdr:row>98</xdr:row>
      <xdr:rowOff>135006</xdr:rowOff>
    </xdr:to>
    <xdr:sp macro="" textlink="">
      <xdr:nvSpPr>
        <xdr:cNvPr id="707" name="楕円 706"/>
        <xdr:cNvSpPr/>
      </xdr:nvSpPr>
      <xdr:spPr>
        <a:xfrm>
          <a:off x="12763500" y="1683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126133</xdr:rowOff>
    </xdr:from>
    <xdr:ext cx="469744" cy="259045"/>
    <xdr:sp macro="" textlink="">
      <xdr:nvSpPr>
        <xdr:cNvPr id="708" name="テキスト ボックス 707"/>
        <xdr:cNvSpPr txBox="1"/>
      </xdr:nvSpPr>
      <xdr:spPr>
        <a:xfrm>
          <a:off x="12579428" y="1692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44221</xdr:rowOff>
    </xdr:from>
    <xdr:to>
      <xdr:col>116</xdr:col>
      <xdr:colOff>63500</xdr:colOff>
      <xdr:row>59</xdr:row>
      <xdr:rowOff>44221</xdr:rowOff>
    </xdr:to>
    <xdr:cxnSp macro="">
      <xdr:nvCxnSpPr>
        <xdr:cNvPr id="792" name="直線コネクタ 791"/>
        <xdr:cNvCxnSpPr/>
      </xdr:nvCxnSpPr>
      <xdr:spPr>
        <a:xfrm>
          <a:off x="21323300" y="10159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44221</xdr:rowOff>
    </xdr:from>
    <xdr:to>
      <xdr:col>111</xdr:col>
      <xdr:colOff>177800</xdr:colOff>
      <xdr:row>59</xdr:row>
      <xdr:rowOff>44221</xdr:rowOff>
    </xdr:to>
    <xdr:cxnSp macro="">
      <xdr:nvCxnSpPr>
        <xdr:cNvPr id="795" name="直線コネクタ 794"/>
        <xdr:cNvCxnSpPr/>
      </xdr:nvCxnSpPr>
      <xdr:spPr>
        <a:xfrm>
          <a:off x="20434300" y="10159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44221</xdr:rowOff>
    </xdr:from>
    <xdr:to>
      <xdr:col>107</xdr:col>
      <xdr:colOff>50800</xdr:colOff>
      <xdr:row>59</xdr:row>
      <xdr:rowOff>44221</xdr:rowOff>
    </xdr:to>
    <xdr:cxnSp macro="">
      <xdr:nvCxnSpPr>
        <xdr:cNvPr id="798" name="直線コネクタ 797"/>
        <xdr:cNvCxnSpPr/>
      </xdr:nvCxnSpPr>
      <xdr:spPr>
        <a:xfrm>
          <a:off x="19545300" y="10159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44145</xdr:rowOff>
    </xdr:from>
    <xdr:to>
      <xdr:col>102</xdr:col>
      <xdr:colOff>114300</xdr:colOff>
      <xdr:row>59</xdr:row>
      <xdr:rowOff>44221</xdr:rowOff>
    </xdr:to>
    <xdr:cxnSp macro="">
      <xdr:nvCxnSpPr>
        <xdr:cNvPr id="801" name="直線コネクタ 800"/>
        <xdr:cNvCxnSpPr/>
      </xdr:nvCxnSpPr>
      <xdr:spPr>
        <a:xfrm>
          <a:off x="18656300" y="1015969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164871</xdr:rowOff>
    </xdr:from>
    <xdr:to>
      <xdr:col>116</xdr:col>
      <xdr:colOff>114300</xdr:colOff>
      <xdr:row>59</xdr:row>
      <xdr:rowOff>95021</xdr:rowOff>
    </xdr:to>
    <xdr:sp macro="" textlink="">
      <xdr:nvSpPr>
        <xdr:cNvPr id="811" name="楕円 810"/>
        <xdr:cNvSpPr/>
      </xdr:nvSpPr>
      <xdr:spPr>
        <a:xfrm>
          <a:off x="221107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79798</xdr:rowOff>
    </xdr:from>
    <xdr:ext cx="249299" cy="259045"/>
    <xdr:sp macro="" textlink="">
      <xdr:nvSpPr>
        <xdr:cNvPr id="812" name="貸付金該当値テキスト"/>
        <xdr:cNvSpPr txBox="1"/>
      </xdr:nvSpPr>
      <xdr:spPr>
        <a:xfrm>
          <a:off x="22212300" y="10023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164871</xdr:rowOff>
    </xdr:from>
    <xdr:to>
      <xdr:col>112</xdr:col>
      <xdr:colOff>38100</xdr:colOff>
      <xdr:row>59</xdr:row>
      <xdr:rowOff>95021</xdr:rowOff>
    </xdr:to>
    <xdr:sp macro="" textlink="">
      <xdr:nvSpPr>
        <xdr:cNvPr id="813" name="楕円 812"/>
        <xdr:cNvSpPr/>
      </xdr:nvSpPr>
      <xdr:spPr>
        <a:xfrm>
          <a:off x="212725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86148</xdr:rowOff>
    </xdr:from>
    <xdr:ext cx="249299" cy="259045"/>
    <xdr:sp macro="" textlink="">
      <xdr:nvSpPr>
        <xdr:cNvPr id="814" name="テキスト ボックス 813"/>
        <xdr:cNvSpPr txBox="1"/>
      </xdr:nvSpPr>
      <xdr:spPr>
        <a:xfrm>
          <a:off x="21198650" y="1020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164871</xdr:rowOff>
    </xdr:from>
    <xdr:to>
      <xdr:col>107</xdr:col>
      <xdr:colOff>101600</xdr:colOff>
      <xdr:row>59</xdr:row>
      <xdr:rowOff>95021</xdr:rowOff>
    </xdr:to>
    <xdr:sp macro="" textlink="">
      <xdr:nvSpPr>
        <xdr:cNvPr id="815" name="楕円 814"/>
        <xdr:cNvSpPr/>
      </xdr:nvSpPr>
      <xdr:spPr>
        <a:xfrm>
          <a:off x="203835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86148</xdr:rowOff>
    </xdr:from>
    <xdr:ext cx="249299" cy="259045"/>
    <xdr:sp macro="" textlink="">
      <xdr:nvSpPr>
        <xdr:cNvPr id="816" name="テキスト ボックス 815"/>
        <xdr:cNvSpPr txBox="1"/>
      </xdr:nvSpPr>
      <xdr:spPr>
        <a:xfrm>
          <a:off x="20309650" y="1020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164871</xdr:rowOff>
    </xdr:from>
    <xdr:to>
      <xdr:col>102</xdr:col>
      <xdr:colOff>165100</xdr:colOff>
      <xdr:row>59</xdr:row>
      <xdr:rowOff>95021</xdr:rowOff>
    </xdr:to>
    <xdr:sp macro="" textlink="">
      <xdr:nvSpPr>
        <xdr:cNvPr id="817" name="楕円 816"/>
        <xdr:cNvSpPr/>
      </xdr:nvSpPr>
      <xdr:spPr>
        <a:xfrm>
          <a:off x="194945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86148</xdr:rowOff>
    </xdr:from>
    <xdr:ext cx="249299" cy="259045"/>
    <xdr:sp macro="" textlink="">
      <xdr:nvSpPr>
        <xdr:cNvPr id="818" name="テキスト ボックス 817"/>
        <xdr:cNvSpPr txBox="1"/>
      </xdr:nvSpPr>
      <xdr:spPr>
        <a:xfrm>
          <a:off x="19420650" y="1020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164795</xdr:rowOff>
    </xdr:from>
    <xdr:to>
      <xdr:col>98</xdr:col>
      <xdr:colOff>38100</xdr:colOff>
      <xdr:row>59</xdr:row>
      <xdr:rowOff>94945</xdr:rowOff>
    </xdr:to>
    <xdr:sp macro="" textlink="">
      <xdr:nvSpPr>
        <xdr:cNvPr id="819" name="楕円 818"/>
        <xdr:cNvSpPr/>
      </xdr:nvSpPr>
      <xdr:spPr>
        <a:xfrm>
          <a:off x="18605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86072</xdr:rowOff>
    </xdr:from>
    <xdr:ext cx="249299" cy="259045"/>
    <xdr:sp macro="" textlink="">
      <xdr:nvSpPr>
        <xdr:cNvPr id="820" name="テキスト ボックス 819"/>
        <xdr:cNvSpPr txBox="1"/>
      </xdr:nvSpPr>
      <xdr:spPr>
        <a:xfrm>
          <a:off x="18531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70892</xdr:rowOff>
    </xdr:from>
    <xdr:to>
      <xdr:col>116</xdr:col>
      <xdr:colOff>63500</xdr:colOff>
      <xdr:row>76</xdr:row>
      <xdr:rowOff>107079</xdr:rowOff>
    </xdr:to>
    <xdr:cxnSp macro="">
      <xdr:nvCxnSpPr>
        <xdr:cNvPr id="848" name="直線コネクタ 847"/>
        <xdr:cNvCxnSpPr/>
      </xdr:nvCxnSpPr>
      <xdr:spPr>
        <a:xfrm flipV="1">
          <a:off x="21323300" y="13101092"/>
          <a:ext cx="838200" cy="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107079</xdr:rowOff>
    </xdr:from>
    <xdr:to>
      <xdr:col>111</xdr:col>
      <xdr:colOff>177800</xdr:colOff>
      <xdr:row>77</xdr:row>
      <xdr:rowOff>8666</xdr:rowOff>
    </xdr:to>
    <xdr:cxnSp macro="">
      <xdr:nvCxnSpPr>
        <xdr:cNvPr id="851" name="直線コネクタ 850"/>
        <xdr:cNvCxnSpPr/>
      </xdr:nvCxnSpPr>
      <xdr:spPr>
        <a:xfrm flipV="1">
          <a:off x="20434300" y="13137279"/>
          <a:ext cx="889000" cy="7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5992</xdr:rowOff>
    </xdr:from>
    <xdr:to>
      <xdr:col>107</xdr:col>
      <xdr:colOff>50800</xdr:colOff>
      <xdr:row>77</xdr:row>
      <xdr:rowOff>8666</xdr:rowOff>
    </xdr:to>
    <xdr:cxnSp macro="">
      <xdr:nvCxnSpPr>
        <xdr:cNvPr id="854" name="直線コネクタ 853"/>
        <xdr:cNvCxnSpPr/>
      </xdr:nvCxnSpPr>
      <xdr:spPr>
        <a:xfrm>
          <a:off x="19545300" y="13207642"/>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5992</xdr:rowOff>
    </xdr:from>
    <xdr:to>
      <xdr:col>102</xdr:col>
      <xdr:colOff>114300</xdr:colOff>
      <xdr:row>77</xdr:row>
      <xdr:rowOff>14267</xdr:rowOff>
    </xdr:to>
    <xdr:cxnSp macro="">
      <xdr:nvCxnSpPr>
        <xdr:cNvPr id="857" name="直線コネクタ 856"/>
        <xdr:cNvCxnSpPr/>
      </xdr:nvCxnSpPr>
      <xdr:spPr>
        <a:xfrm flipV="1">
          <a:off x="18656300" y="13207642"/>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20092</xdr:rowOff>
    </xdr:from>
    <xdr:to>
      <xdr:col>116</xdr:col>
      <xdr:colOff>114300</xdr:colOff>
      <xdr:row>76</xdr:row>
      <xdr:rowOff>121692</xdr:rowOff>
    </xdr:to>
    <xdr:sp macro="" textlink="">
      <xdr:nvSpPr>
        <xdr:cNvPr id="867" name="楕円 866"/>
        <xdr:cNvSpPr/>
      </xdr:nvSpPr>
      <xdr:spPr>
        <a:xfrm>
          <a:off x="22110700" y="130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42968</xdr:rowOff>
    </xdr:from>
    <xdr:ext cx="534377" cy="259045"/>
    <xdr:sp macro="" textlink="">
      <xdr:nvSpPr>
        <xdr:cNvPr id="868" name="繰出金該当値テキスト"/>
        <xdr:cNvSpPr txBox="1"/>
      </xdr:nvSpPr>
      <xdr:spPr>
        <a:xfrm>
          <a:off x="22212300" y="129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56279</xdr:rowOff>
    </xdr:from>
    <xdr:to>
      <xdr:col>112</xdr:col>
      <xdr:colOff>38100</xdr:colOff>
      <xdr:row>76</xdr:row>
      <xdr:rowOff>157879</xdr:rowOff>
    </xdr:to>
    <xdr:sp macro="" textlink="">
      <xdr:nvSpPr>
        <xdr:cNvPr id="869" name="楕円 868"/>
        <xdr:cNvSpPr/>
      </xdr:nvSpPr>
      <xdr:spPr>
        <a:xfrm>
          <a:off x="21272500" y="130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149006</xdr:rowOff>
    </xdr:from>
    <xdr:ext cx="534377" cy="259045"/>
    <xdr:sp macro="" textlink="">
      <xdr:nvSpPr>
        <xdr:cNvPr id="870" name="テキスト ボックス 869"/>
        <xdr:cNvSpPr txBox="1"/>
      </xdr:nvSpPr>
      <xdr:spPr>
        <a:xfrm>
          <a:off x="21056111" y="131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129316</xdr:rowOff>
    </xdr:from>
    <xdr:to>
      <xdr:col>107</xdr:col>
      <xdr:colOff>101600</xdr:colOff>
      <xdr:row>77</xdr:row>
      <xdr:rowOff>59466</xdr:rowOff>
    </xdr:to>
    <xdr:sp macro="" textlink="">
      <xdr:nvSpPr>
        <xdr:cNvPr id="871" name="楕円 870"/>
        <xdr:cNvSpPr/>
      </xdr:nvSpPr>
      <xdr:spPr>
        <a:xfrm>
          <a:off x="20383500" y="131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50593</xdr:rowOff>
    </xdr:from>
    <xdr:ext cx="534377" cy="259045"/>
    <xdr:sp macro="" textlink="">
      <xdr:nvSpPr>
        <xdr:cNvPr id="872" name="テキスト ボックス 871"/>
        <xdr:cNvSpPr txBox="1"/>
      </xdr:nvSpPr>
      <xdr:spPr>
        <a:xfrm>
          <a:off x="20167111" y="1325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126642</xdr:rowOff>
    </xdr:from>
    <xdr:to>
      <xdr:col>102</xdr:col>
      <xdr:colOff>165100</xdr:colOff>
      <xdr:row>77</xdr:row>
      <xdr:rowOff>56792</xdr:rowOff>
    </xdr:to>
    <xdr:sp macro="" textlink="">
      <xdr:nvSpPr>
        <xdr:cNvPr id="873" name="楕円 872"/>
        <xdr:cNvSpPr/>
      </xdr:nvSpPr>
      <xdr:spPr>
        <a:xfrm>
          <a:off x="19494500" y="1315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47919</xdr:rowOff>
    </xdr:from>
    <xdr:ext cx="534377" cy="259045"/>
    <xdr:sp macro="" textlink="">
      <xdr:nvSpPr>
        <xdr:cNvPr id="874" name="テキスト ボックス 873"/>
        <xdr:cNvSpPr txBox="1"/>
      </xdr:nvSpPr>
      <xdr:spPr>
        <a:xfrm>
          <a:off x="19278111" y="1324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134917</xdr:rowOff>
    </xdr:from>
    <xdr:to>
      <xdr:col>98</xdr:col>
      <xdr:colOff>38100</xdr:colOff>
      <xdr:row>77</xdr:row>
      <xdr:rowOff>65067</xdr:rowOff>
    </xdr:to>
    <xdr:sp macro="" textlink="">
      <xdr:nvSpPr>
        <xdr:cNvPr id="875" name="楕円 874"/>
        <xdr:cNvSpPr/>
      </xdr:nvSpPr>
      <xdr:spPr>
        <a:xfrm>
          <a:off x="18605500" y="1316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56194</xdr:rowOff>
    </xdr:from>
    <xdr:ext cx="534377" cy="259045"/>
    <xdr:sp macro="" textlink="">
      <xdr:nvSpPr>
        <xdr:cNvPr id="876" name="テキスト ボックス 875"/>
        <xdr:cNvSpPr txBox="1"/>
      </xdr:nvSpPr>
      <xdr:spPr>
        <a:xfrm>
          <a:off x="18389111" y="132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と比較すると、人件費に係る住民一人当たりのコストは大幅に下回っている。これは、早くから業務の外部委託に積極的に取り組み、事務の効率化や職員定数の抑制に努めてきた結果である。また、扶助費においては、</a:t>
          </a:r>
          <a:r>
            <a:rPr kumimoji="1" lang="ja-JP" altLang="en-US" sz="1200">
              <a:solidFill>
                <a:schemeClr val="dk1"/>
              </a:solidFill>
              <a:effectLst/>
              <a:latin typeface="+mn-lt"/>
              <a:ea typeface="+mn-ea"/>
              <a:cs typeface="+mn-cs"/>
            </a:rPr>
            <a:t>障害者自立支援給付費や</a:t>
          </a:r>
          <a:r>
            <a:rPr kumimoji="1" lang="ja-JP" altLang="ja-JP" sz="1200">
              <a:solidFill>
                <a:schemeClr val="dk1"/>
              </a:solidFill>
              <a:effectLst/>
              <a:latin typeface="+mn-lt"/>
              <a:ea typeface="+mn-ea"/>
              <a:cs typeface="+mn-cs"/>
            </a:rPr>
            <a:t>障害児通所給付費の増加などにより、増加傾向となっている。さらに、時津中央第２区画整理事業や西時津左底線</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野田工区</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道路事業</a:t>
          </a:r>
          <a:r>
            <a:rPr kumimoji="1" lang="ja-JP" altLang="ja-JP" sz="14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学校給食センター整備事業</a:t>
          </a:r>
          <a:r>
            <a:rPr kumimoji="1" lang="ja-JP" altLang="ja-JP" sz="1400">
              <a:solidFill>
                <a:schemeClr val="dk1"/>
              </a:solidFill>
              <a:effectLst/>
              <a:latin typeface="+mn-lt"/>
              <a:ea typeface="+mn-ea"/>
              <a:cs typeface="+mn-cs"/>
            </a:rPr>
            <a:t>など、</a:t>
          </a:r>
          <a:r>
            <a:rPr kumimoji="1" lang="ja-JP" altLang="ja-JP" sz="1200">
              <a:solidFill>
                <a:schemeClr val="dk1"/>
              </a:solidFill>
              <a:effectLst/>
              <a:latin typeface="+mn-lt"/>
              <a:ea typeface="+mn-ea"/>
              <a:cs typeface="+mn-cs"/>
            </a:rPr>
            <a:t>大型のインフラ整備工事を進めているため、普通建設事業費（うち新規整備）が類似団体を大きく上回っている。平成３０年度の普通建設事業（うち更新整備）にかかるコストが多くなっているのは、時津北小学校屋内運動場改築工事を行ったことなどによる</a:t>
          </a:r>
          <a:r>
            <a:rPr kumimoji="1" lang="ja-JP" altLang="en-US" sz="1200">
              <a:solidFill>
                <a:schemeClr val="dk1"/>
              </a:solidFill>
              <a:effectLst/>
              <a:latin typeface="+mn-lt"/>
              <a:ea typeface="+mn-ea"/>
              <a:cs typeface="+mn-cs"/>
            </a:rPr>
            <a:t>もの</a:t>
          </a:r>
          <a:r>
            <a:rPr kumimoji="1" lang="ja-JP" altLang="ja-JP" sz="1200">
              <a:solidFill>
                <a:schemeClr val="dk1"/>
              </a:solidFill>
              <a:effectLst/>
              <a:latin typeface="+mn-lt"/>
              <a:ea typeface="+mn-ea"/>
              <a:cs typeface="+mn-cs"/>
            </a:rPr>
            <a:t>。</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29,566
29,363
20.94
17,486,693
16,864,785
251,128
6,155,926
11,255,528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77978</xdr:rowOff>
    </xdr:from>
    <xdr:to>
      <xdr:col>24</xdr:col>
      <xdr:colOff>63500</xdr:colOff>
      <xdr:row>34</xdr:row>
      <xdr:rowOff>133604</xdr:rowOff>
    </xdr:to>
    <xdr:cxnSp macro="">
      <xdr:nvCxnSpPr>
        <xdr:cNvPr id="61" name="直線コネクタ 60"/>
        <xdr:cNvCxnSpPr/>
      </xdr:nvCxnSpPr>
      <xdr:spPr>
        <a:xfrm>
          <a:off x="3797300" y="5907278"/>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75692</xdr:rowOff>
    </xdr:from>
    <xdr:to>
      <xdr:col>19</xdr:col>
      <xdr:colOff>177800</xdr:colOff>
      <xdr:row>34</xdr:row>
      <xdr:rowOff>77978</xdr:rowOff>
    </xdr:to>
    <xdr:cxnSp macro="">
      <xdr:nvCxnSpPr>
        <xdr:cNvPr id="64" name="直線コネクタ 63"/>
        <xdr:cNvCxnSpPr/>
      </xdr:nvCxnSpPr>
      <xdr:spPr>
        <a:xfrm>
          <a:off x="2908300" y="59049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70739</xdr:rowOff>
    </xdr:from>
    <xdr:to>
      <xdr:col>15</xdr:col>
      <xdr:colOff>50800</xdr:colOff>
      <xdr:row>34</xdr:row>
      <xdr:rowOff>75692</xdr:rowOff>
    </xdr:to>
    <xdr:cxnSp macro="">
      <xdr:nvCxnSpPr>
        <xdr:cNvPr id="67" name="直線コネクタ 66"/>
        <xdr:cNvCxnSpPr/>
      </xdr:nvCxnSpPr>
      <xdr:spPr>
        <a:xfrm>
          <a:off x="2019300" y="590003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70739</xdr:rowOff>
    </xdr:from>
    <xdr:to>
      <xdr:col>10</xdr:col>
      <xdr:colOff>114300</xdr:colOff>
      <xdr:row>34</xdr:row>
      <xdr:rowOff>97790</xdr:rowOff>
    </xdr:to>
    <xdr:cxnSp macro="">
      <xdr:nvCxnSpPr>
        <xdr:cNvPr id="70" name="直線コネクタ 69"/>
        <xdr:cNvCxnSpPr/>
      </xdr:nvCxnSpPr>
      <xdr:spPr>
        <a:xfrm flipV="1">
          <a:off x="1130300" y="5900039"/>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82804</xdr:rowOff>
    </xdr:from>
    <xdr:to>
      <xdr:col>24</xdr:col>
      <xdr:colOff>114300</xdr:colOff>
      <xdr:row>35</xdr:row>
      <xdr:rowOff>12954</xdr:rowOff>
    </xdr:to>
    <xdr:sp macro="" textlink="">
      <xdr:nvSpPr>
        <xdr:cNvPr id="80" name="楕円 79"/>
        <xdr:cNvSpPr/>
      </xdr:nvSpPr>
      <xdr:spPr>
        <a:xfrm>
          <a:off x="4584700" y="59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105681</xdr:rowOff>
    </xdr:from>
    <xdr:ext cx="469744" cy="259045"/>
    <xdr:sp macro="" textlink="">
      <xdr:nvSpPr>
        <xdr:cNvPr id="81" name="議会費該当値テキスト"/>
        <xdr:cNvSpPr txBox="1"/>
      </xdr:nvSpPr>
      <xdr:spPr>
        <a:xfrm>
          <a:off x="4686300"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27178</xdr:rowOff>
    </xdr:from>
    <xdr:to>
      <xdr:col>20</xdr:col>
      <xdr:colOff>38100</xdr:colOff>
      <xdr:row>34</xdr:row>
      <xdr:rowOff>128778</xdr:rowOff>
    </xdr:to>
    <xdr:sp macro="" textlink="">
      <xdr:nvSpPr>
        <xdr:cNvPr id="82" name="楕円 81"/>
        <xdr:cNvSpPr/>
      </xdr:nvSpPr>
      <xdr:spPr>
        <a:xfrm>
          <a:off x="3746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145305</xdr:rowOff>
    </xdr:from>
    <xdr:ext cx="469744" cy="259045"/>
    <xdr:sp macro="" textlink="">
      <xdr:nvSpPr>
        <xdr:cNvPr id="83" name="テキスト ボックス 82"/>
        <xdr:cNvSpPr txBox="1"/>
      </xdr:nvSpPr>
      <xdr:spPr>
        <a:xfrm>
          <a:off x="3562428"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24892</xdr:rowOff>
    </xdr:from>
    <xdr:to>
      <xdr:col>15</xdr:col>
      <xdr:colOff>101600</xdr:colOff>
      <xdr:row>34</xdr:row>
      <xdr:rowOff>126492</xdr:rowOff>
    </xdr:to>
    <xdr:sp macro="" textlink="">
      <xdr:nvSpPr>
        <xdr:cNvPr id="84" name="楕円 83"/>
        <xdr:cNvSpPr/>
      </xdr:nvSpPr>
      <xdr:spPr>
        <a:xfrm>
          <a:off x="28575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143019</xdr:rowOff>
    </xdr:from>
    <xdr:ext cx="469744" cy="259045"/>
    <xdr:sp macro="" textlink="">
      <xdr:nvSpPr>
        <xdr:cNvPr id="85" name="テキスト ボックス 84"/>
        <xdr:cNvSpPr txBox="1"/>
      </xdr:nvSpPr>
      <xdr:spPr>
        <a:xfrm>
          <a:off x="2673428" y="562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19939</xdr:rowOff>
    </xdr:from>
    <xdr:to>
      <xdr:col>10</xdr:col>
      <xdr:colOff>165100</xdr:colOff>
      <xdr:row>34</xdr:row>
      <xdr:rowOff>121539</xdr:rowOff>
    </xdr:to>
    <xdr:sp macro="" textlink="">
      <xdr:nvSpPr>
        <xdr:cNvPr id="86" name="楕円 85"/>
        <xdr:cNvSpPr/>
      </xdr:nvSpPr>
      <xdr:spPr>
        <a:xfrm>
          <a:off x="1968500" y="58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138066</xdr:rowOff>
    </xdr:from>
    <xdr:ext cx="469744" cy="259045"/>
    <xdr:sp macro="" textlink="">
      <xdr:nvSpPr>
        <xdr:cNvPr id="87" name="テキスト ボックス 86"/>
        <xdr:cNvSpPr txBox="1"/>
      </xdr:nvSpPr>
      <xdr:spPr>
        <a:xfrm>
          <a:off x="1784428" y="562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46990</xdr:rowOff>
    </xdr:from>
    <xdr:to>
      <xdr:col>6</xdr:col>
      <xdr:colOff>38100</xdr:colOff>
      <xdr:row>34</xdr:row>
      <xdr:rowOff>148590</xdr:rowOff>
    </xdr:to>
    <xdr:sp macro="" textlink="">
      <xdr:nvSpPr>
        <xdr:cNvPr id="88" name="楕円 87"/>
        <xdr:cNvSpPr/>
      </xdr:nvSpPr>
      <xdr:spPr>
        <a:xfrm>
          <a:off x="1079500" y="58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165117</xdr:rowOff>
    </xdr:from>
    <xdr:ext cx="469744" cy="259045"/>
    <xdr:sp macro="" textlink="">
      <xdr:nvSpPr>
        <xdr:cNvPr id="89" name="テキスト ボックス 88"/>
        <xdr:cNvSpPr txBox="1"/>
      </xdr:nvSpPr>
      <xdr:spPr>
        <a:xfrm>
          <a:off x="895428" y="565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49582</xdr:rowOff>
    </xdr:from>
    <xdr:to>
      <xdr:col>24</xdr:col>
      <xdr:colOff>63500</xdr:colOff>
      <xdr:row>58</xdr:row>
      <xdr:rowOff>78397</xdr:rowOff>
    </xdr:to>
    <xdr:cxnSp macro="">
      <xdr:nvCxnSpPr>
        <xdr:cNvPr id="118" name="直線コネクタ 117"/>
        <xdr:cNvCxnSpPr/>
      </xdr:nvCxnSpPr>
      <xdr:spPr>
        <a:xfrm flipV="1">
          <a:off x="3797300" y="9650782"/>
          <a:ext cx="838200" cy="37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78397</xdr:rowOff>
    </xdr:from>
    <xdr:to>
      <xdr:col>19</xdr:col>
      <xdr:colOff>177800</xdr:colOff>
      <xdr:row>58</xdr:row>
      <xdr:rowOff>93599</xdr:rowOff>
    </xdr:to>
    <xdr:cxnSp macro="">
      <xdr:nvCxnSpPr>
        <xdr:cNvPr id="121" name="直線コネクタ 120"/>
        <xdr:cNvCxnSpPr/>
      </xdr:nvCxnSpPr>
      <xdr:spPr>
        <a:xfrm flipV="1">
          <a:off x="2908300" y="10022497"/>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93599</xdr:rowOff>
    </xdr:from>
    <xdr:to>
      <xdr:col>15</xdr:col>
      <xdr:colOff>50800</xdr:colOff>
      <xdr:row>58</xdr:row>
      <xdr:rowOff>97249</xdr:rowOff>
    </xdr:to>
    <xdr:cxnSp macro="">
      <xdr:nvCxnSpPr>
        <xdr:cNvPr id="124" name="直線コネクタ 123"/>
        <xdr:cNvCxnSpPr/>
      </xdr:nvCxnSpPr>
      <xdr:spPr>
        <a:xfrm flipV="1">
          <a:off x="2019300" y="10037699"/>
          <a:ext cx="889000" cy="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97249</xdr:rowOff>
    </xdr:from>
    <xdr:to>
      <xdr:col>10</xdr:col>
      <xdr:colOff>114300</xdr:colOff>
      <xdr:row>58</xdr:row>
      <xdr:rowOff>97492</xdr:rowOff>
    </xdr:to>
    <xdr:cxnSp macro="">
      <xdr:nvCxnSpPr>
        <xdr:cNvPr id="127" name="直線コネクタ 126"/>
        <xdr:cNvCxnSpPr/>
      </xdr:nvCxnSpPr>
      <xdr:spPr>
        <a:xfrm flipV="1">
          <a:off x="1130300" y="10041349"/>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170232</xdr:rowOff>
    </xdr:from>
    <xdr:to>
      <xdr:col>24</xdr:col>
      <xdr:colOff>114300</xdr:colOff>
      <xdr:row>56</xdr:row>
      <xdr:rowOff>100382</xdr:rowOff>
    </xdr:to>
    <xdr:sp macro="" textlink="">
      <xdr:nvSpPr>
        <xdr:cNvPr id="137" name="楕円 136"/>
        <xdr:cNvSpPr/>
      </xdr:nvSpPr>
      <xdr:spPr>
        <a:xfrm>
          <a:off x="4584700" y="959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85159</xdr:rowOff>
    </xdr:from>
    <xdr:ext cx="599010" cy="259045"/>
    <xdr:sp macro="" textlink="">
      <xdr:nvSpPr>
        <xdr:cNvPr id="138" name="総務費該当値テキスト"/>
        <xdr:cNvSpPr txBox="1"/>
      </xdr:nvSpPr>
      <xdr:spPr>
        <a:xfrm>
          <a:off x="4686300" y="951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27597</xdr:rowOff>
    </xdr:from>
    <xdr:to>
      <xdr:col>20</xdr:col>
      <xdr:colOff>38100</xdr:colOff>
      <xdr:row>58</xdr:row>
      <xdr:rowOff>129197</xdr:rowOff>
    </xdr:to>
    <xdr:sp macro="" textlink="">
      <xdr:nvSpPr>
        <xdr:cNvPr id="139" name="楕円 138"/>
        <xdr:cNvSpPr/>
      </xdr:nvSpPr>
      <xdr:spPr>
        <a:xfrm>
          <a:off x="3746500" y="99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120324</xdr:rowOff>
    </xdr:from>
    <xdr:ext cx="534377" cy="259045"/>
    <xdr:sp macro="" textlink="">
      <xdr:nvSpPr>
        <xdr:cNvPr id="140" name="テキスト ボックス 139"/>
        <xdr:cNvSpPr txBox="1"/>
      </xdr:nvSpPr>
      <xdr:spPr>
        <a:xfrm>
          <a:off x="3530111" y="1006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42799</xdr:rowOff>
    </xdr:from>
    <xdr:to>
      <xdr:col>15</xdr:col>
      <xdr:colOff>101600</xdr:colOff>
      <xdr:row>58</xdr:row>
      <xdr:rowOff>144399</xdr:rowOff>
    </xdr:to>
    <xdr:sp macro="" textlink="">
      <xdr:nvSpPr>
        <xdr:cNvPr id="141" name="楕円 140"/>
        <xdr:cNvSpPr/>
      </xdr:nvSpPr>
      <xdr:spPr>
        <a:xfrm>
          <a:off x="2857500" y="99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135526</xdr:rowOff>
    </xdr:from>
    <xdr:ext cx="534377" cy="259045"/>
    <xdr:sp macro="" textlink="">
      <xdr:nvSpPr>
        <xdr:cNvPr id="142" name="テキスト ボックス 141"/>
        <xdr:cNvSpPr txBox="1"/>
      </xdr:nvSpPr>
      <xdr:spPr>
        <a:xfrm>
          <a:off x="2641111" y="100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46449</xdr:rowOff>
    </xdr:from>
    <xdr:to>
      <xdr:col>10</xdr:col>
      <xdr:colOff>165100</xdr:colOff>
      <xdr:row>58</xdr:row>
      <xdr:rowOff>148049</xdr:rowOff>
    </xdr:to>
    <xdr:sp macro="" textlink="">
      <xdr:nvSpPr>
        <xdr:cNvPr id="143" name="楕円 142"/>
        <xdr:cNvSpPr/>
      </xdr:nvSpPr>
      <xdr:spPr>
        <a:xfrm>
          <a:off x="1968500" y="99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139176</xdr:rowOff>
    </xdr:from>
    <xdr:ext cx="534377" cy="259045"/>
    <xdr:sp macro="" textlink="">
      <xdr:nvSpPr>
        <xdr:cNvPr id="144" name="テキスト ボックス 143"/>
        <xdr:cNvSpPr txBox="1"/>
      </xdr:nvSpPr>
      <xdr:spPr>
        <a:xfrm>
          <a:off x="1752111" y="1008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46692</xdr:rowOff>
    </xdr:from>
    <xdr:to>
      <xdr:col>6</xdr:col>
      <xdr:colOff>38100</xdr:colOff>
      <xdr:row>58</xdr:row>
      <xdr:rowOff>148292</xdr:rowOff>
    </xdr:to>
    <xdr:sp macro="" textlink="">
      <xdr:nvSpPr>
        <xdr:cNvPr id="145" name="楕円 144"/>
        <xdr:cNvSpPr/>
      </xdr:nvSpPr>
      <xdr:spPr>
        <a:xfrm>
          <a:off x="1079500" y="99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139419</xdr:rowOff>
    </xdr:from>
    <xdr:ext cx="534377" cy="259045"/>
    <xdr:sp macro="" textlink="">
      <xdr:nvSpPr>
        <xdr:cNvPr id="146" name="テキスト ボックス 145"/>
        <xdr:cNvSpPr txBox="1"/>
      </xdr:nvSpPr>
      <xdr:spPr>
        <a:xfrm>
          <a:off x="863111" y="100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5175</xdr:rowOff>
    </xdr:from>
    <xdr:to>
      <xdr:col>24</xdr:col>
      <xdr:colOff>63500</xdr:colOff>
      <xdr:row>76</xdr:row>
      <xdr:rowOff>100217</xdr:rowOff>
    </xdr:to>
    <xdr:cxnSp macro="">
      <xdr:nvCxnSpPr>
        <xdr:cNvPr id="178" name="直線コネクタ 177"/>
        <xdr:cNvCxnSpPr/>
      </xdr:nvCxnSpPr>
      <xdr:spPr>
        <a:xfrm flipV="1">
          <a:off x="3797300" y="13035375"/>
          <a:ext cx="838200" cy="9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100217</xdr:rowOff>
    </xdr:from>
    <xdr:to>
      <xdr:col>19</xdr:col>
      <xdr:colOff>177800</xdr:colOff>
      <xdr:row>76</xdr:row>
      <xdr:rowOff>141540</xdr:rowOff>
    </xdr:to>
    <xdr:cxnSp macro="">
      <xdr:nvCxnSpPr>
        <xdr:cNvPr id="181" name="直線コネクタ 180"/>
        <xdr:cNvCxnSpPr/>
      </xdr:nvCxnSpPr>
      <xdr:spPr>
        <a:xfrm flipV="1">
          <a:off x="2908300" y="13130417"/>
          <a:ext cx="889000" cy="4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141540</xdr:rowOff>
    </xdr:from>
    <xdr:to>
      <xdr:col>15</xdr:col>
      <xdr:colOff>50800</xdr:colOff>
      <xdr:row>77</xdr:row>
      <xdr:rowOff>55640</xdr:rowOff>
    </xdr:to>
    <xdr:cxnSp macro="">
      <xdr:nvCxnSpPr>
        <xdr:cNvPr id="184" name="直線コネクタ 183"/>
        <xdr:cNvCxnSpPr/>
      </xdr:nvCxnSpPr>
      <xdr:spPr>
        <a:xfrm flipV="1">
          <a:off x="2019300" y="13171740"/>
          <a:ext cx="889000" cy="8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55640</xdr:rowOff>
    </xdr:from>
    <xdr:to>
      <xdr:col>10</xdr:col>
      <xdr:colOff>114300</xdr:colOff>
      <xdr:row>77</xdr:row>
      <xdr:rowOff>75735</xdr:rowOff>
    </xdr:to>
    <xdr:cxnSp macro="">
      <xdr:nvCxnSpPr>
        <xdr:cNvPr id="187" name="直線コネクタ 186"/>
        <xdr:cNvCxnSpPr/>
      </xdr:nvCxnSpPr>
      <xdr:spPr>
        <a:xfrm flipV="1">
          <a:off x="1130300" y="13257290"/>
          <a:ext cx="8890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125824</xdr:rowOff>
    </xdr:from>
    <xdr:to>
      <xdr:col>24</xdr:col>
      <xdr:colOff>114300</xdr:colOff>
      <xdr:row>76</xdr:row>
      <xdr:rowOff>55975</xdr:rowOff>
    </xdr:to>
    <xdr:sp macro="" textlink="">
      <xdr:nvSpPr>
        <xdr:cNvPr id="197" name="楕円 196"/>
        <xdr:cNvSpPr/>
      </xdr:nvSpPr>
      <xdr:spPr>
        <a:xfrm>
          <a:off x="4584700" y="129845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148701</xdr:rowOff>
    </xdr:from>
    <xdr:ext cx="599010" cy="259045"/>
    <xdr:sp macro="" textlink="">
      <xdr:nvSpPr>
        <xdr:cNvPr id="198" name="民生費該当値テキスト"/>
        <xdr:cNvSpPr txBox="1"/>
      </xdr:nvSpPr>
      <xdr:spPr>
        <a:xfrm>
          <a:off x="4686300" y="1283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49417</xdr:rowOff>
    </xdr:from>
    <xdr:to>
      <xdr:col>20</xdr:col>
      <xdr:colOff>38100</xdr:colOff>
      <xdr:row>76</xdr:row>
      <xdr:rowOff>151017</xdr:rowOff>
    </xdr:to>
    <xdr:sp macro="" textlink="">
      <xdr:nvSpPr>
        <xdr:cNvPr id="199" name="楕円 198"/>
        <xdr:cNvSpPr/>
      </xdr:nvSpPr>
      <xdr:spPr>
        <a:xfrm>
          <a:off x="3746500" y="130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167544</xdr:rowOff>
    </xdr:from>
    <xdr:ext cx="599010" cy="259045"/>
    <xdr:sp macro="" textlink="">
      <xdr:nvSpPr>
        <xdr:cNvPr id="200" name="テキスト ボックス 199"/>
        <xdr:cNvSpPr txBox="1"/>
      </xdr:nvSpPr>
      <xdr:spPr>
        <a:xfrm>
          <a:off x="3497795" y="1285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90740</xdr:rowOff>
    </xdr:from>
    <xdr:to>
      <xdr:col>15</xdr:col>
      <xdr:colOff>101600</xdr:colOff>
      <xdr:row>77</xdr:row>
      <xdr:rowOff>20890</xdr:rowOff>
    </xdr:to>
    <xdr:sp macro="" textlink="">
      <xdr:nvSpPr>
        <xdr:cNvPr id="201" name="楕円 200"/>
        <xdr:cNvSpPr/>
      </xdr:nvSpPr>
      <xdr:spPr>
        <a:xfrm>
          <a:off x="2857500" y="1312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37416</xdr:rowOff>
    </xdr:from>
    <xdr:ext cx="599010" cy="259045"/>
    <xdr:sp macro="" textlink="">
      <xdr:nvSpPr>
        <xdr:cNvPr id="202" name="テキスト ボックス 201"/>
        <xdr:cNvSpPr txBox="1"/>
      </xdr:nvSpPr>
      <xdr:spPr>
        <a:xfrm>
          <a:off x="2608795" y="1289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4840</xdr:rowOff>
    </xdr:from>
    <xdr:to>
      <xdr:col>10</xdr:col>
      <xdr:colOff>165100</xdr:colOff>
      <xdr:row>77</xdr:row>
      <xdr:rowOff>106440</xdr:rowOff>
    </xdr:to>
    <xdr:sp macro="" textlink="">
      <xdr:nvSpPr>
        <xdr:cNvPr id="203" name="楕円 202"/>
        <xdr:cNvSpPr/>
      </xdr:nvSpPr>
      <xdr:spPr>
        <a:xfrm>
          <a:off x="1968500" y="13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122967</xdr:rowOff>
    </xdr:from>
    <xdr:ext cx="599010" cy="259045"/>
    <xdr:sp macro="" textlink="">
      <xdr:nvSpPr>
        <xdr:cNvPr id="204" name="テキスト ボックス 203"/>
        <xdr:cNvSpPr txBox="1"/>
      </xdr:nvSpPr>
      <xdr:spPr>
        <a:xfrm>
          <a:off x="1719795" y="1298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24935</xdr:rowOff>
    </xdr:from>
    <xdr:to>
      <xdr:col>6</xdr:col>
      <xdr:colOff>38100</xdr:colOff>
      <xdr:row>77</xdr:row>
      <xdr:rowOff>126535</xdr:rowOff>
    </xdr:to>
    <xdr:sp macro="" textlink="">
      <xdr:nvSpPr>
        <xdr:cNvPr id="205" name="楕円 204"/>
        <xdr:cNvSpPr/>
      </xdr:nvSpPr>
      <xdr:spPr>
        <a:xfrm>
          <a:off x="1079500" y="1322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143062</xdr:rowOff>
    </xdr:from>
    <xdr:ext cx="599010" cy="259045"/>
    <xdr:sp macro="" textlink="">
      <xdr:nvSpPr>
        <xdr:cNvPr id="206" name="テキスト ボックス 205"/>
        <xdr:cNvSpPr txBox="1"/>
      </xdr:nvSpPr>
      <xdr:spPr>
        <a:xfrm>
          <a:off x="830795" y="1300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55068</xdr:rowOff>
    </xdr:from>
    <xdr:to>
      <xdr:col>24</xdr:col>
      <xdr:colOff>63500</xdr:colOff>
      <xdr:row>97</xdr:row>
      <xdr:rowOff>80060</xdr:rowOff>
    </xdr:to>
    <xdr:cxnSp macro="">
      <xdr:nvCxnSpPr>
        <xdr:cNvPr id="235" name="直線コネクタ 234"/>
        <xdr:cNvCxnSpPr/>
      </xdr:nvCxnSpPr>
      <xdr:spPr>
        <a:xfrm flipV="1">
          <a:off x="3797300" y="16685718"/>
          <a:ext cx="838200" cy="2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80060</xdr:rowOff>
    </xdr:from>
    <xdr:to>
      <xdr:col>19</xdr:col>
      <xdr:colOff>177800</xdr:colOff>
      <xdr:row>97</xdr:row>
      <xdr:rowOff>94132</xdr:rowOff>
    </xdr:to>
    <xdr:cxnSp macro="">
      <xdr:nvCxnSpPr>
        <xdr:cNvPr id="238" name="直線コネクタ 237"/>
        <xdr:cNvCxnSpPr/>
      </xdr:nvCxnSpPr>
      <xdr:spPr>
        <a:xfrm flipV="1">
          <a:off x="2908300" y="16710710"/>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94132</xdr:rowOff>
    </xdr:from>
    <xdr:to>
      <xdr:col>15</xdr:col>
      <xdr:colOff>50800</xdr:colOff>
      <xdr:row>97</xdr:row>
      <xdr:rowOff>107708</xdr:rowOff>
    </xdr:to>
    <xdr:cxnSp macro="">
      <xdr:nvCxnSpPr>
        <xdr:cNvPr id="241" name="直線コネクタ 240"/>
        <xdr:cNvCxnSpPr/>
      </xdr:nvCxnSpPr>
      <xdr:spPr>
        <a:xfrm flipV="1">
          <a:off x="2019300" y="16724782"/>
          <a:ext cx="8890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100622</xdr:rowOff>
    </xdr:from>
    <xdr:to>
      <xdr:col>10</xdr:col>
      <xdr:colOff>114300</xdr:colOff>
      <xdr:row>97</xdr:row>
      <xdr:rowOff>107708</xdr:rowOff>
    </xdr:to>
    <xdr:cxnSp macro="">
      <xdr:nvCxnSpPr>
        <xdr:cNvPr id="244" name="直線コネクタ 243"/>
        <xdr:cNvCxnSpPr/>
      </xdr:nvCxnSpPr>
      <xdr:spPr>
        <a:xfrm>
          <a:off x="1130300" y="16731272"/>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4268</xdr:rowOff>
    </xdr:from>
    <xdr:to>
      <xdr:col>24</xdr:col>
      <xdr:colOff>114300</xdr:colOff>
      <xdr:row>97</xdr:row>
      <xdr:rowOff>105868</xdr:rowOff>
    </xdr:to>
    <xdr:sp macro="" textlink="">
      <xdr:nvSpPr>
        <xdr:cNvPr id="254" name="楕円 253"/>
        <xdr:cNvSpPr/>
      </xdr:nvSpPr>
      <xdr:spPr>
        <a:xfrm>
          <a:off x="4584700" y="166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90645</xdr:rowOff>
    </xdr:from>
    <xdr:ext cx="534377" cy="259045"/>
    <xdr:sp macro="" textlink="">
      <xdr:nvSpPr>
        <xdr:cNvPr id="255" name="衛生費該当値テキスト"/>
        <xdr:cNvSpPr txBox="1"/>
      </xdr:nvSpPr>
      <xdr:spPr>
        <a:xfrm>
          <a:off x="4686300" y="1654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29260</xdr:rowOff>
    </xdr:from>
    <xdr:to>
      <xdr:col>20</xdr:col>
      <xdr:colOff>38100</xdr:colOff>
      <xdr:row>97</xdr:row>
      <xdr:rowOff>130860</xdr:rowOff>
    </xdr:to>
    <xdr:sp macro="" textlink="">
      <xdr:nvSpPr>
        <xdr:cNvPr id="256" name="楕円 255"/>
        <xdr:cNvSpPr/>
      </xdr:nvSpPr>
      <xdr:spPr>
        <a:xfrm>
          <a:off x="3746500" y="1665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121987</xdr:rowOff>
    </xdr:from>
    <xdr:ext cx="534377" cy="259045"/>
    <xdr:sp macro="" textlink="">
      <xdr:nvSpPr>
        <xdr:cNvPr id="257" name="テキスト ボックス 256"/>
        <xdr:cNvSpPr txBox="1"/>
      </xdr:nvSpPr>
      <xdr:spPr>
        <a:xfrm>
          <a:off x="3530111" y="1675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43332</xdr:rowOff>
    </xdr:from>
    <xdr:to>
      <xdr:col>15</xdr:col>
      <xdr:colOff>101600</xdr:colOff>
      <xdr:row>97</xdr:row>
      <xdr:rowOff>144932</xdr:rowOff>
    </xdr:to>
    <xdr:sp macro="" textlink="">
      <xdr:nvSpPr>
        <xdr:cNvPr id="258" name="楕円 257"/>
        <xdr:cNvSpPr/>
      </xdr:nvSpPr>
      <xdr:spPr>
        <a:xfrm>
          <a:off x="2857500" y="1667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136059</xdr:rowOff>
    </xdr:from>
    <xdr:ext cx="534377" cy="259045"/>
    <xdr:sp macro="" textlink="">
      <xdr:nvSpPr>
        <xdr:cNvPr id="259" name="テキスト ボックス 258"/>
        <xdr:cNvSpPr txBox="1"/>
      </xdr:nvSpPr>
      <xdr:spPr>
        <a:xfrm>
          <a:off x="2641111" y="1676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56908</xdr:rowOff>
    </xdr:from>
    <xdr:to>
      <xdr:col>10</xdr:col>
      <xdr:colOff>165100</xdr:colOff>
      <xdr:row>97</xdr:row>
      <xdr:rowOff>158508</xdr:rowOff>
    </xdr:to>
    <xdr:sp macro="" textlink="">
      <xdr:nvSpPr>
        <xdr:cNvPr id="260" name="楕円 259"/>
        <xdr:cNvSpPr/>
      </xdr:nvSpPr>
      <xdr:spPr>
        <a:xfrm>
          <a:off x="1968500" y="166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149635</xdr:rowOff>
    </xdr:from>
    <xdr:ext cx="534377" cy="259045"/>
    <xdr:sp macro="" textlink="">
      <xdr:nvSpPr>
        <xdr:cNvPr id="261" name="テキスト ボックス 260"/>
        <xdr:cNvSpPr txBox="1"/>
      </xdr:nvSpPr>
      <xdr:spPr>
        <a:xfrm>
          <a:off x="1752111" y="167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49822</xdr:rowOff>
    </xdr:from>
    <xdr:to>
      <xdr:col>6</xdr:col>
      <xdr:colOff>38100</xdr:colOff>
      <xdr:row>97</xdr:row>
      <xdr:rowOff>151422</xdr:rowOff>
    </xdr:to>
    <xdr:sp macro="" textlink="">
      <xdr:nvSpPr>
        <xdr:cNvPr id="262" name="楕円 261"/>
        <xdr:cNvSpPr/>
      </xdr:nvSpPr>
      <xdr:spPr>
        <a:xfrm>
          <a:off x="1079500" y="166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142549</xdr:rowOff>
    </xdr:from>
    <xdr:ext cx="534377" cy="259045"/>
    <xdr:sp macro="" textlink="">
      <xdr:nvSpPr>
        <xdr:cNvPr id="263" name="テキスト ボックス 262"/>
        <xdr:cNvSpPr txBox="1"/>
      </xdr:nvSpPr>
      <xdr:spPr>
        <a:xfrm>
          <a:off x="863111" y="1677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127889</xdr:rowOff>
    </xdr:from>
    <xdr:to>
      <xdr:col>55</xdr:col>
      <xdr:colOff>0</xdr:colOff>
      <xdr:row>38</xdr:row>
      <xdr:rowOff>130937</xdr:rowOff>
    </xdr:to>
    <xdr:cxnSp macro="">
      <xdr:nvCxnSpPr>
        <xdr:cNvPr id="292" name="直線コネクタ 291"/>
        <xdr:cNvCxnSpPr/>
      </xdr:nvCxnSpPr>
      <xdr:spPr>
        <a:xfrm flipV="1">
          <a:off x="9639300" y="664298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130937</xdr:rowOff>
    </xdr:from>
    <xdr:to>
      <xdr:col>50</xdr:col>
      <xdr:colOff>114300</xdr:colOff>
      <xdr:row>38</xdr:row>
      <xdr:rowOff>132461</xdr:rowOff>
    </xdr:to>
    <xdr:cxnSp macro="">
      <xdr:nvCxnSpPr>
        <xdr:cNvPr id="295" name="直線コネクタ 294"/>
        <xdr:cNvCxnSpPr/>
      </xdr:nvCxnSpPr>
      <xdr:spPr>
        <a:xfrm flipV="1">
          <a:off x="8750300" y="66460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132461</xdr:rowOff>
    </xdr:from>
    <xdr:to>
      <xdr:col>45</xdr:col>
      <xdr:colOff>177800</xdr:colOff>
      <xdr:row>38</xdr:row>
      <xdr:rowOff>132461</xdr:rowOff>
    </xdr:to>
    <xdr:cxnSp macro="">
      <xdr:nvCxnSpPr>
        <xdr:cNvPr id="298" name="直線コネクタ 297"/>
        <xdr:cNvCxnSpPr/>
      </xdr:nvCxnSpPr>
      <xdr:spPr>
        <a:xfrm>
          <a:off x="7861300" y="664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132461</xdr:rowOff>
    </xdr:from>
    <xdr:to>
      <xdr:col>41</xdr:col>
      <xdr:colOff>50800</xdr:colOff>
      <xdr:row>38</xdr:row>
      <xdr:rowOff>134366</xdr:rowOff>
    </xdr:to>
    <xdr:cxnSp macro="">
      <xdr:nvCxnSpPr>
        <xdr:cNvPr id="301" name="直線コネクタ 300"/>
        <xdr:cNvCxnSpPr/>
      </xdr:nvCxnSpPr>
      <xdr:spPr>
        <a:xfrm flipV="1">
          <a:off x="6972300" y="664756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77089</xdr:rowOff>
    </xdr:from>
    <xdr:to>
      <xdr:col>55</xdr:col>
      <xdr:colOff>50800</xdr:colOff>
      <xdr:row>39</xdr:row>
      <xdr:rowOff>7239</xdr:rowOff>
    </xdr:to>
    <xdr:sp macro="" textlink="">
      <xdr:nvSpPr>
        <xdr:cNvPr id="311" name="楕円 310"/>
        <xdr:cNvSpPr/>
      </xdr:nvSpPr>
      <xdr:spPr>
        <a:xfrm>
          <a:off x="104267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163466</xdr:rowOff>
    </xdr:from>
    <xdr:ext cx="378565" cy="259045"/>
    <xdr:sp macro="" textlink="">
      <xdr:nvSpPr>
        <xdr:cNvPr id="312" name="労働費該当値テキスト"/>
        <xdr:cNvSpPr txBox="1"/>
      </xdr:nvSpPr>
      <xdr:spPr>
        <a:xfrm>
          <a:off x="10528300" y="6507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80137</xdr:rowOff>
    </xdr:from>
    <xdr:to>
      <xdr:col>50</xdr:col>
      <xdr:colOff>165100</xdr:colOff>
      <xdr:row>39</xdr:row>
      <xdr:rowOff>10287</xdr:rowOff>
    </xdr:to>
    <xdr:sp macro="" textlink="">
      <xdr:nvSpPr>
        <xdr:cNvPr id="313" name="楕円 312"/>
        <xdr:cNvSpPr/>
      </xdr:nvSpPr>
      <xdr:spPr>
        <a:xfrm>
          <a:off x="9588500" y="65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1414</xdr:rowOff>
    </xdr:from>
    <xdr:ext cx="378565" cy="259045"/>
    <xdr:sp macro="" textlink="">
      <xdr:nvSpPr>
        <xdr:cNvPr id="314" name="テキスト ボックス 313"/>
        <xdr:cNvSpPr txBox="1"/>
      </xdr:nvSpPr>
      <xdr:spPr>
        <a:xfrm>
          <a:off x="9450017" y="66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81661</xdr:rowOff>
    </xdr:from>
    <xdr:to>
      <xdr:col>46</xdr:col>
      <xdr:colOff>38100</xdr:colOff>
      <xdr:row>39</xdr:row>
      <xdr:rowOff>11811</xdr:rowOff>
    </xdr:to>
    <xdr:sp macro="" textlink="">
      <xdr:nvSpPr>
        <xdr:cNvPr id="315" name="楕円 314"/>
        <xdr:cNvSpPr/>
      </xdr:nvSpPr>
      <xdr:spPr>
        <a:xfrm>
          <a:off x="86995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2938</xdr:rowOff>
    </xdr:from>
    <xdr:ext cx="378565" cy="259045"/>
    <xdr:sp macro="" textlink="">
      <xdr:nvSpPr>
        <xdr:cNvPr id="316" name="テキスト ボックス 315"/>
        <xdr:cNvSpPr txBox="1"/>
      </xdr:nvSpPr>
      <xdr:spPr>
        <a:xfrm>
          <a:off x="8561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81661</xdr:rowOff>
    </xdr:from>
    <xdr:to>
      <xdr:col>41</xdr:col>
      <xdr:colOff>101600</xdr:colOff>
      <xdr:row>39</xdr:row>
      <xdr:rowOff>11811</xdr:rowOff>
    </xdr:to>
    <xdr:sp macro="" textlink="">
      <xdr:nvSpPr>
        <xdr:cNvPr id="317" name="楕円 316"/>
        <xdr:cNvSpPr/>
      </xdr:nvSpPr>
      <xdr:spPr>
        <a:xfrm>
          <a:off x="78105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2938</xdr:rowOff>
    </xdr:from>
    <xdr:ext cx="378565" cy="259045"/>
    <xdr:sp macro="" textlink="">
      <xdr:nvSpPr>
        <xdr:cNvPr id="318" name="テキスト ボックス 317"/>
        <xdr:cNvSpPr txBox="1"/>
      </xdr:nvSpPr>
      <xdr:spPr>
        <a:xfrm>
          <a:off x="7672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83566</xdr:rowOff>
    </xdr:from>
    <xdr:to>
      <xdr:col>36</xdr:col>
      <xdr:colOff>165100</xdr:colOff>
      <xdr:row>39</xdr:row>
      <xdr:rowOff>13716</xdr:rowOff>
    </xdr:to>
    <xdr:sp macro="" textlink="">
      <xdr:nvSpPr>
        <xdr:cNvPr id="319" name="楕円 318"/>
        <xdr:cNvSpPr/>
      </xdr:nvSpPr>
      <xdr:spPr>
        <a:xfrm>
          <a:off x="69215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4843</xdr:rowOff>
    </xdr:from>
    <xdr:ext cx="378565" cy="259045"/>
    <xdr:sp macro="" textlink="">
      <xdr:nvSpPr>
        <xdr:cNvPr id="320" name="テキスト ボックス 319"/>
        <xdr:cNvSpPr txBox="1"/>
      </xdr:nvSpPr>
      <xdr:spPr>
        <a:xfrm>
          <a:off x="6783017"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154178</xdr:rowOff>
    </xdr:from>
    <xdr:to>
      <xdr:col>55</xdr:col>
      <xdr:colOff>0</xdr:colOff>
      <xdr:row>58</xdr:row>
      <xdr:rowOff>157111</xdr:rowOff>
    </xdr:to>
    <xdr:cxnSp macro="">
      <xdr:nvCxnSpPr>
        <xdr:cNvPr id="349" name="直線コネクタ 348"/>
        <xdr:cNvCxnSpPr/>
      </xdr:nvCxnSpPr>
      <xdr:spPr>
        <a:xfrm flipV="1">
          <a:off x="9639300" y="10098278"/>
          <a:ext cx="8382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148139</xdr:rowOff>
    </xdr:from>
    <xdr:to>
      <xdr:col>50</xdr:col>
      <xdr:colOff>114300</xdr:colOff>
      <xdr:row>58</xdr:row>
      <xdr:rowOff>157111</xdr:rowOff>
    </xdr:to>
    <xdr:cxnSp macro="">
      <xdr:nvCxnSpPr>
        <xdr:cNvPr id="352" name="直線コネクタ 351"/>
        <xdr:cNvCxnSpPr/>
      </xdr:nvCxnSpPr>
      <xdr:spPr>
        <a:xfrm>
          <a:off x="8750300" y="10092239"/>
          <a:ext cx="889000"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142634</xdr:rowOff>
    </xdr:from>
    <xdr:to>
      <xdr:col>45</xdr:col>
      <xdr:colOff>177800</xdr:colOff>
      <xdr:row>58</xdr:row>
      <xdr:rowOff>148139</xdr:rowOff>
    </xdr:to>
    <xdr:cxnSp macro="">
      <xdr:nvCxnSpPr>
        <xdr:cNvPr id="355" name="直線コネクタ 354"/>
        <xdr:cNvCxnSpPr/>
      </xdr:nvCxnSpPr>
      <xdr:spPr>
        <a:xfrm>
          <a:off x="7861300" y="10086734"/>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142634</xdr:rowOff>
    </xdr:from>
    <xdr:to>
      <xdr:col>41</xdr:col>
      <xdr:colOff>50800</xdr:colOff>
      <xdr:row>58</xdr:row>
      <xdr:rowOff>157493</xdr:rowOff>
    </xdr:to>
    <xdr:cxnSp macro="">
      <xdr:nvCxnSpPr>
        <xdr:cNvPr id="358" name="直線コネクタ 357"/>
        <xdr:cNvCxnSpPr/>
      </xdr:nvCxnSpPr>
      <xdr:spPr>
        <a:xfrm flipV="1">
          <a:off x="6972300" y="1008673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103378</xdr:rowOff>
    </xdr:from>
    <xdr:to>
      <xdr:col>55</xdr:col>
      <xdr:colOff>50800</xdr:colOff>
      <xdr:row>59</xdr:row>
      <xdr:rowOff>33528</xdr:rowOff>
    </xdr:to>
    <xdr:sp macro="" textlink="">
      <xdr:nvSpPr>
        <xdr:cNvPr id="368" name="楕円 367"/>
        <xdr:cNvSpPr/>
      </xdr:nvSpPr>
      <xdr:spPr>
        <a:xfrm>
          <a:off x="10426700" y="100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18305</xdr:rowOff>
    </xdr:from>
    <xdr:ext cx="469744" cy="259045"/>
    <xdr:sp macro="" textlink="">
      <xdr:nvSpPr>
        <xdr:cNvPr id="369" name="農林水産業費該当値テキスト"/>
        <xdr:cNvSpPr txBox="1"/>
      </xdr:nvSpPr>
      <xdr:spPr>
        <a:xfrm>
          <a:off x="10528300" y="996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106311</xdr:rowOff>
    </xdr:from>
    <xdr:to>
      <xdr:col>50</xdr:col>
      <xdr:colOff>165100</xdr:colOff>
      <xdr:row>59</xdr:row>
      <xdr:rowOff>36461</xdr:rowOff>
    </xdr:to>
    <xdr:sp macro="" textlink="">
      <xdr:nvSpPr>
        <xdr:cNvPr id="370" name="楕円 369"/>
        <xdr:cNvSpPr/>
      </xdr:nvSpPr>
      <xdr:spPr>
        <a:xfrm>
          <a:off x="9588500" y="100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27588</xdr:rowOff>
    </xdr:from>
    <xdr:ext cx="469744" cy="259045"/>
    <xdr:sp macro="" textlink="">
      <xdr:nvSpPr>
        <xdr:cNvPr id="371" name="テキスト ボックス 370"/>
        <xdr:cNvSpPr txBox="1"/>
      </xdr:nvSpPr>
      <xdr:spPr>
        <a:xfrm>
          <a:off x="9404428" y="1014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97339</xdr:rowOff>
    </xdr:from>
    <xdr:to>
      <xdr:col>46</xdr:col>
      <xdr:colOff>38100</xdr:colOff>
      <xdr:row>59</xdr:row>
      <xdr:rowOff>27489</xdr:rowOff>
    </xdr:to>
    <xdr:sp macro="" textlink="">
      <xdr:nvSpPr>
        <xdr:cNvPr id="372" name="楕円 371"/>
        <xdr:cNvSpPr/>
      </xdr:nvSpPr>
      <xdr:spPr>
        <a:xfrm>
          <a:off x="8699500" y="1004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18616</xdr:rowOff>
    </xdr:from>
    <xdr:ext cx="469744" cy="259045"/>
    <xdr:sp macro="" textlink="">
      <xdr:nvSpPr>
        <xdr:cNvPr id="373" name="テキスト ボックス 372"/>
        <xdr:cNvSpPr txBox="1"/>
      </xdr:nvSpPr>
      <xdr:spPr>
        <a:xfrm>
          <a:off x="8515428" y="1013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91834</xdr:rowOff>
    </xdr:from>
    <xdr:to>
      <xdr:col>41</xdr:col>
      <xdr:colOff>101600</xdr:colOff>
      <xdr:row>59</xdr:row>
      <xdr:rowOff>21984</xdr:rowOff>
    </xdr:to>
    <xdr:sp macro="" textlink="">
      <xdr:nvSpPr>
        <xdr:cNvPr id="374" name="楕円 373"/>
        <xdr:cNvSpPr/>
      </xdr:nvSpPr>
      <xdr:spPr>
        <a:xfrm>
          <a:off x="7810500" y="1003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13111</xdr:rowOff>
    </xdr:from>
    <xdr:ext cx="469744" cy="259045"/>
    <xdr:sp macro="" textlink="">
      <xdr:nvSpPr>
        <xdr:cNvPr id="375" name="テキスト ボックス 374"/>
        <xdr:cNvSpPr txBox="1"/>
      </xdr:nvSpPr>
      <xdr:spPr>
        <a:xfrm>
          <a:off x="7626428" y="1012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106693</xdr:rowOff>
    </xdr:from>
    <xdr:to>
      <xdr:col>36</xdr:col>
      <xdr:colOff>165100</xdr:colOff>
      <xdr:row>59</xdr:row>
      <xdr:rowOff>36843</xdr:rowOff>
    </xdr:to>
    <xdr:sp macro="" textlink="">
      <xdr:nvSpPr>
        <xdr:cNvPr id="376" name="楕円 375"/>
        <xdr:cNvSpPr/>
      </xdr:nvSpPr>
      <xdr:spPr>
        <a:xfrm>
          <a:off x="6921500" y="100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27970</xdr:rowOff>
    </xdr:from>
    <xdr:ext cx="469744" cy="259045"/>
    <xdr:sp macro="" textlink="">
      <xdr:nvSpPr>
        <xdr:cNvPr id="377" name="テキスト ボックス 376"/>
        <xdr:cNvSpPr txBox="1"/>
      </xdr:nvSpPr>
      <xdr:spPr>
        <a:xfrm>
          <a:off x="6737428" y="1014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49174</xdr:rowOff>
    </xdr:from>
    <xdr:to>
      <xdr:col>55</xdr:col>
      <xdr:colOff>0</xdr:colOff>
      <xdr:row>78</xdr:row>
      <xdr:rowOff>110344</xdr:rowOff>
    </xdr:to>
    <xdr:cxnSp macro="">
      <xdr:nvCxnSpPr>
        <xdr:cNvPr id="406" name="直線コネクタ 405"/>
        <xdr:cNvCxnSpPr/>
      </xdr:nvCxnSpPr>
      <xdr:spPr>
        <a:xfrm flipV="1">
          <a:off x="9639300" y="13250824"/>
          <a:ext cx="838200" cy="23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5169</xdr:rowOff>
    </xdr:from>
    <xdr:to>
      <xdr:col>50</xdr:col>
      <xdr:colOff>114300</xdr:colOff>
      <xdr:row>78</xdr:row>
      <xdr:rowOff>110344</xdr:rowOff>
    </xdr:to>
    <xdr:cxnSp macro="">
      <xdr:nvCxnSpPr>
        <xdr:cNvPr id="409" name="直線コネクタ 408"/>
        <xdr:cNvCxnSpPr/>
      </xdr:nvCxnSpPr>
      <xdr:spPr>
        <a:xfrm>
          <a:off x="8750300" y="13378269"/>
          <a:ext cx="889000" cy="10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25819</xdr:rowOff>
    </xdr:from>
    <xdr:to>
      <xdr:col>45</xdr:col>
      <xdr:colOff>177800</xdr:colOff>
      <xdr:row>78</xdr:row>
      <xdr:rowOff>5169</xdr:rowOff>
    </xdr:to>
    <xdr:cxnSp macro="">
      <xdr:nvCxnSpPr>
        <xdr:cNvPr id="412" name="直線コネクタ 411"/>
        <xdr:cNvCxnSpPr/>
      </xdr:nvCxnSpPr>
      <xdr:spPr>
        <a:xfrm>
          <a:off x="7861300" y="13227469"/>
          <a:ext cx="889000" cy="1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25819</xdr:rowOff>
    </xdr:from>
    <xdr:to>
      <xdr:col>41</xdr:col>
      <xdr:colOff>50800</xdr:colOff>
      <xdr:row>77</xdr:row>
      <xdr:rowOff>151397</xdr:rowOff>
    </xdr:to>
    <xdr:cxnSp macro="">
      <xdr:nvCxnSpPr>
        <xdr:cNvPr id="415" name="直線コネクタ 414"/>
        <xdr:cNvCxnSpPr/>
      </xdr:nvCxnSpPr>
      <xdr:spPr>
        <a:xfrm flipV="1">
          <a:off x="6972300" y="13227469"/>
          <a:ext cx="889000" cy="1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25" name="楕円 424"/>
        <xdr:cNvSpPr/>
      </xdr:nvSpPr>
      <xdr:spPr>
        <a:xfrm>
          <a:off x="10426700" y="132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21251</xdr:rowOff>
    </xdr:from>
    <xdr:ext cx="534377" cy="259045"/>
    <xdr:sp macro="" textlink="">
      <xdr:nvSpPr>
        <xdr:cNvPr id="426" name="商工費該当値テキスト"/>
        <xdr:cNvSpPr txBox="1"/>
      </xdr:nvSpPr>
      <xdr:spPr>
        <a:xfrm>
          <a:off x="10528300" y="1305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59544</xdr:rowOff>
    </xdr:from>
    <xdr:to>
      <xdr:col>50</xdr:col>
      <xdr:colOff>165100</xdr:colOff>
      <xdr:row>78</xdr:row>
      <xdr:rowOff>161144</xdr:rowOff>
    </xdr:to>
    <xdr:sp macro="" textlink="">
      <xdr:nvSpPr>
        <xdr:cNvPr id="427" name="楕円 426"/>
        <xdr:cNvSpPr/>
      </xdr:nvSpPr>
      <xdr:spPr>
        <a:xfrm>
          <a:off x="9588500" y="134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152271</xdr:rowOff>
    </xdr:from>
    <xdr:ext cx="469744" cy="259045"/>
    <xdr:sp macro="" textlink="">
      <xdr:nvSpPr>
        <xdr:cNvPr id="428" name="テキスト ボックス 427"/>
        <xdr:cNvSpPr txBox="1"/>
      </xdr:nvSpPr>
      <xdr:spPr>
        <a:xfrm>
          <a:off x="9404428" y="135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125819</xdr:rowOff>
    </xdr:from>
    <xdr:to>
      <xdr:col>46</xdr:col>
      <xdr:colOff>38100</xdr:colOff>
      <xdr:row>78</xdr:row>
      <xdr:rowOff>55969</xdr:rowOff>
    </xdr:to>
    <xdr:sp macro="" textlink="">
      <xdr:nvSpPr>
        <xdr:cNvPr id="429" name="楕円 428"/>
        <xdr:cNvSpPr/>
      </xdr:nvSpPr>
      <xdr:spPr>
        <a:xfrm>
          <a:off x="8699500" y="1332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72496</xdr:rowOff>
    </xdr:from>
    <xdr:ext cx="534377" cy="259045"/>
    <xdr:sp macro="" textlink="">
      <xdr:nvSpPr>
        <xdr:cNvPr id="430" name="テキスト ボックス 429"/>
        <xdr:cNvSpPr txBox="1"/>
      </xdr:nvSpPr>
      <xdr:spPr>
        <a:xfrm>
          <a:off x="8483111" y="1310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146469</xdr:rowOff>
    </xdr:from>
    <xdr:to>
      <xdr:col>41</xdr:col>
      <xdr:colOff>101600</xdr:colOff>
      <xdr:row>77</xdr:row>
      <xdr:rowOff>76619</xdr:rowOff>
    </xdr:to>
    <xdr:sp macro="" textlink="">
      <xdr:nvSpPr>
        <xdr:cNvPr id="431" name="楕円 430"/>
        <xdr:cNvSpPr/>
      </xdr:nvSpPr>
      <xdr:spPr>
        <a:xfrm>
          <a:off x="7810500" y="131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93146</xdr:rowOff>
    </xdr:from>
    <xdr:ext cx="534377" cy="259045"/>
    <xdr:sp macro="" textlink="">
      <xdr:nvSpPr>
        <xdr:cNvPr id="432" name="テキスト ボックス 431"/>
        <xdr:cNvSpPr txBox="1"/>
      </xdr:nvSpPr>
      <xdr:spPr>
        <a:xfrm>
          <a:off x="7594111" y="129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100597</xdr:rowOff>
    </xdr:from>
    <xdr:to>
      <xdr:col>36</xdr:col>
      <xdr:colOff>165100</xdr:colOff>
      <xdr:row>78</xdr:row>
      <xdr:rowOff>30747</xdr:rowOff>
    </xdr:to>
    <xdr:sp macro="" textlink="">
      <xdr:nvSpPr>
        <xdr:cNvPr id="433" name="楕円 432"/>
        <xdr:cNvSpPr/>
      </xdr:nvSpPr>
      <xdr:spPr>
        <a:xfrm>
          <a:off x="6921500" y="1330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47274</xdr:rowOff>
    </xdr:from>
    <xdr:ext cx="534377" cy="259045"/>
    <xdr:sp macro="" textlink="">
      <xdr:nvSpPr>
        <xdr:cNvPr id="434" name="テキスト ボックス 433"/>
        <xdr:cNvSpPr txBox="1"/>
      </xdr:nvSpPr>
      <xdr:spPr>
        <a:xfrm>
          <a:off x="6705111" y="1307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51864</xdr:rowOff>
    </xdr:from>
    <xdr:to>
      <xdr:col>55</xdr:col>
      <xdr:colOff>0</xdr:colOff>
      <xdr:row>93</xdr:row>
      <xdr:rowOff>130676</xdr:rowOff>
    </xdr:to>
    <xdr:cxnSp macro="">
      <xdr:nvCxnSpPr>
        <xdr:cNvPr id="465" name="直線コネクタ 464"/>
        <xdr:cNvCxnSpPr/>
      </xdr:nvCxnSpPr>
      <xdr:spPr>
        <a:xfrm flipV="1">
          <a:off x="9639300" y="15653814"/>
          <a:ext cx="838200" cy="42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130676</xdr:rowOff>
    </xdr:from>
    <xdr:to>
      <xdr:col>50</xdr:col>
      <xdr:colOff>114300</xdr:colOff>
      <xdr:row>94</xdr:row>
      <xdr:rowOff>53355</xdr:rowOff>
    </xdr:to>
    <xdr:cxnSp macro="">
      <xdr:nvCxnSpPr>
        <xdr:cNvPr id="468" name="直線コネクタ 467"/>
        <xdr:cNvCxnSpPr/>
      </xdr:nvCxnSpPr>
      <xdr:spPr>
        <a:xfrm flipV="1">
          <a:off x="8750300" y="16075526"/>
          <a:ext cx="889000" cy="9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53355</xdr:rowOff>
    </xdr:from>
    <xdr:to>
      <xdr:col>45</xdr:col>
      <xdr:colOff>177800</xdr:colOff>
      <xdr:row>94</xdr:row>
      <xdr:rowOff>87764</xdr:rowOff>
    </xdr:to>
    <xdr:cxnSp macro="">
      <xdr:nvCxnSpPr>
        <xdr:cNvPr id="471" name="直線コネクタ 470"/>
        <xdr:cNvCxnSpPr/>
      </xdr:nvCxnSpPr>
      <xdr:spPr>
        <a:xfrm flipV="1">
          <a:off x="7861300" y="16169655"/>
          <a:ext cx="889000" cy="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59178</xdr:rowOff>
    </xdr:from>
    <xdr:to>
      <xdr:col>41</xdr:col>
      <xdr:colOff>50800</xdr:colOff>
      <xdr:row>94</xdr:row>
      <xdr:rowOff>87764</xdr:rowOff>
    </xdr:to>
    <xdr:cxnSp macro="">
      <xdr:nvCxnSpPr>
        <xdr:cNvPr id="474" name="直線コネクタ 473"/>
        <xdr:cNvCxnSpPr/>
      </xdr:nvCxnSpPr>
      <xdr:spPr>
        <a:xfrm>
          <a:off x="6972300" y="16175478"/>
          <a:ext cx="889000" cy="2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1064</xdr:rowOff>
    </xdr:from>
    <xdr:to>
      <xdr:col>55</xdr:col>
      <xdr:colOff>50800</xdr:colOff>
      <xdr:row>91</xdr:row>
      <xdr:rowOff>102664</xdr:rowOff>
    </xdr:to>
    <xdr:sp macro="" textlink="">
      <xdr:nvSpPr>
        <xdr:cNvPr id="484" name="楕円 483"/>
        <xdr:cNvSpPr/>
      </xdr:nvSpPr>
      <xdr:spPr>
        <a:xfrm>
          <a:off x="10426700" y="1560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125541</xdr:rowOff>
    </xdr:from>
    <xdr:ext cx="599010" cy="259045"/>
    <xdr:sp macro="" textlink="">
      <xdr:nvSpPr>
        <xdr:cNvPr id="485" name="土木費該当値テキスト"/>
        <xdr:cNvSpPr txBox="1"/>
      </xdr:nvSpPr>
      <xdr:spPr>
        <a:xfrm>
          <a:off x="10528300" y="1555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79876</xdr:rowOff>
    </xdr:from>
    <xdr:to>
      <xdr:col>50</xdr:col>
      <xdr:colOff>165100</xdr:colOff>
      <xdr:row>94</xdr:row>
      <xdr:rowOff>10026</xdr:rowOff>
    </xdr:to>
    <xdr:sp macro="" textlink="">
      <xdr:nvSpPr>
        <xdr:cNvPr id="486" name="楕円 485"/>
        <xdr:cNvSpPr/>
      </xdr:nvSpPr>
      <xdr:spPr>
        <a:xfrm>
          <a:off x="9588500" y="1602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26553</xdr:rowOff>
    </xdr:from>
    <xdr:ext cx="534377" cy="259045"/>
    <xdr:sp macro="" textlink="">
      <xdr:nvSpPr>
        <xdr:cNvPr id="487" name="テキスト ボックス 486"/>
        <xdr:cNvSpPr txBox="1"/>
      </xdr:nvSpPr>
      <xdr:spPr>
        <a:xfrm>
          <a:off x="9372111" y="1579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2555</xdr:rowOff>
    </xdr:from>
    <xdr:to>
      <xdr:col>46</xdr:col>
      <xdr:colOff>38100</xdr:colOff>
      <xdr:row>94</xdr:row>
      <xdr:rowOff>104155</xdr:rowOff>
    </xdr:to>
    <xdr:sp macro="" textlink="">
      <xdr:nvSpPr>
        <xdr:cNvPr id="488" name="楕円 487"/>
        <xdr:cNvSpPr/>
      </xdr:nvSpPr>
      <xdr:spPr>
        <a:xfrm>
          <a:off x="8699500" y="161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120682</xdr:rowOff>
    </xdr:from>
    <xdr:ext cx="534377" cy="259045"/>
    <xdr:sp macro="" textlink="">
      <xdr:nvSpPr>
        <xdr:cNvPr id="489" name="テキスト ボックス 488"/>
        <xdr:cNvSpPr txBox="1"/>
      </xdr:nvSpPr>
      <xdr:spPr>
        <a:xfrm>
          <a:off x="8483111" y="1589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36964</xdr:rowOff>
    </xdr:from>
    <xdr:to>
      <xdr:col>41</xdr:col>
      <xdr:colOff>101600</xdr:colOff>
      <xdr:row>94</xdr:row>
      <xdr:rowOff>138564</xdr:rowOff>
    </xdr:to>
    <xdr:sp macro="" textlink="">
      <xdr:nvSpPr>
        <xdr:cNvPr id="490" name="楕円 489"/>
        <xdr:cNvSpPr/>
      </xdr:nvSpPr>
      <xdr:spPr>
        <a:xfrm>
          <a:off x="7810500" y="161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155091</xdr:rowOff>
    </xdr:from>
    <xdr:ext cx="534377" cy="259045"/>
    <xdr:sp macro="" textlink="">
      <xdr:nvSpPr>
        <xdr:cNvPr id="491" name="テキスト ボックス 490"/>
        <xdr:cNvSpPr txBox="1"/>
      </xdr:nvSpPr>
      <xdr:spPr>
        <a:xfrm>
          <a:off x="7594111" y="1592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8378</xdr:rowOff>
    </xdr:from>
    <xdr:to>
      <xdr:col>36</xdr:col>
      <xdr:colOff>165100</xdr:colOff>
      <xdr:row>94</xdr:row>
      <xdr:rowOff>109978</xdr:rowOff>
    </xdr:to>
    <xdr:sp macro="" textlink="">
      <xdr:nvSpPr>
        <xdr:cNvPr id="492" name="楕円 491"/>
        <xdr:cNvSpPr/>
      </xdr:nvSpPr>
      <xdr:spPr>
        <a:xfrm>
          <a:off x="6921500" y="161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126505</xdr:rowOff>
    </xdr:from>
    <xdr:ext cx="534377" cy="259045"/>
    <xdr:sp macro="" textlink="">
      <xdr:nvSpPr>
        <xdr:cNvPr id="493" name="テキスト ボックス 492"/>
        <xdr:cNvSpPr txBox="1"/>
      </xdr:nvSpPr>
      <xdr:spPr>
        <a:xfrm>
          <a:off x="6705111" y="1589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26638</xdr:rowOff>
    </xdr:from>
    <xdr:to>
      <xdr:col>85</xdr:col>
      <xdr:colOff>127000</xdr:colOff>
      <xdr:row>38</xdr:row>
      <xdr:rowOff>29896</xdr:rowOff>
    </xdr:to>
    <xdr:cxnSp macro="">
      <xdr:nvCxnSpPr>
        <xdr:cNvPr id="522" name="直線コネクタ 521"/>
        <xdr:cNvCxnSpPr/>
      </xdr:nvCxnSpPr>
      <xdr:spPr>
        <a:xfrm flipV="1">
          <a:off x="15481300" y="6541738"/>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29896</xdr:rowOff>
    </xdr:from>
    <xdr:to>
      <xdr:col>81</xdr:col>
      <xdr:colOff>50800</xdr:colOff>
      <xdr:row>38</xdr:row>
      <xdr:rowOff>44355</xdr:rowOff>
    </xdr:to>
    <xdr:cxnSp macro="">
      <xdr:nvCxnSpPr>
        <xdr:cNvPr id="525" name="直線コネクタ 524"/>
        <xdr:cNvCxnSpPr/>
      </xdr:nvCxnSpPr>
      <xdr:spPr>
        <a:xfrm flipV="1">
          <a:off x="14592300" y="6544996"/>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9531</xdr:rowOff>
    </xdr:from>
    <xdr:to>
      <xdr:col>76</xdr:col>
      <xdr:colOff>114300</xdr:colOff>
      <xdr:row>38</xdr:row>
      <xdr:rowOff>44355</xdr:rowOff>
    </xdr:to>
    <xdr:cxnSp macro="">
      <xdr:nvCxnSpPr>
        <xdr:cNvPr id="528" name="直線コネクタ 527"/>
        <xdr:cNvCxnSpPr/>
      </xdr:nvCxnSpPr>
      <xdr:spPr>
        <a:xfrm>
          <a:off x="13703300" y="6524631"/>
          <a:ext cx="889000" cy="3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9531</xdr:rowOff>
    </xdr:from>
    <xdr:to>
      <xdr:col>71</xdr:col>
      <xdr:colOff>177800</xdr:colOff>
      <xdr:row>38</xdr:row>
      <xdr:rowOff>27305</xdr:rowOff>
    </xdr:to>
    <xdr:cxnSp macro="">
      <xdr:nvCxnSpPr>
        <xdr:cNvPr id="531" name="直線コネクタ 530"/>
        <xdr:cNvCxnSpPr/>
      </xdr:nvCxnSpPr>
      <xdr:spPr>
        <a:xfrm flipV="1">
          <a:off x="12814300" y="6524631"/>
          <a:ext cx="889000" cy="1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147288</xdr:rowOff>
    </xdr:from>
    <xdr:to>
      <xdr:col>85</xdr:col>
      <xdr:colOff>177800</xdr:colOff>
      <xdr:row>38</xdr:row>
      <xdr:rowOff>77439</xdr:rowOff>
    </xdr:to>
    <xdr:sp macro="" textlink="">
      <xdr:nvSpPr>
        <xdr:cNvPr id="541" name="楕円 540"/>
        <xdr:cNvSpPr/>
      </xdr:nvSpPr>
      <xdr:spPr>
        <a:xfrm>
          <a:off x="16268700" y="64909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62215</xdr:rowOff>
    </xdr:from>
    <xdr:ext cx="469744" cy="259045"/>
    <xdr:sp macro="" textlink="">
      <xdr:nvSpPr>
        <xdr:cNvPr id="542" name="消防費該当値テキスト"/>
        <xdr:cNvSpPr txBox="1"/>
      </xdr:nvSpPr>
      <xdr:spPr>
        <a:xfrm>
          <a:off x="16370300" y="640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150546</xdr:rowOff>
    </xdr:from>
    <xdr:to>
      <xdr:col>81</xdr:col>
      <xdr:colOff>101600</xdr:colOff>
      <xdr:row>38</xdr:row>
      <xdr:rowOff>80696</xdr:rowOff>
    </xdr:to>
    <xdr:sp macro="" textlink="">
      <xdr:nvSpPr>
        <xdr:cNvPr id="543" name="楕円 542"/>
        <xdr:cNvSpPr/>
      </xdr:nvSpPr>
      <xdr:spPr>
        <a:xfrm>
          <a:off x="15430500" y="64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71823</xdr:rowOff>
    </xdr:from>
    <xdr:ext cx="469744" cy="259045"/>
    <xdr:sp macro="" textlink="">
      <xdr:nvSpPr>
        <xdr:cNvPr id="544" name="テキスト ボックス 543"/>
        <xdr:cNvSpPr txBox="1"/>
      </xdr:nvSpPr>
      <xdr:spPr>
        <a:xfrm>
          <a:off x="15246428" y="65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165005</xdr:rowOff>
    </xdr:from>
    <xdr:to>
      <xdr:col>76</xdr:col>
      <xdr:colOff>165100</xdr:colOff>
      <xdr:row>38</xdr:row>
      <xdr:rowOff>95155</xdr:rowOff>
    </xdr:to>
    <xdr:sp macro="" textlink="">
      <xdr:nvSpPr>
        <xdr:cNvPr id="545" name="楕円 544"/>
        <xdr:cNvSpPr/>
      </xdr:nvSpPr>
      <xdr:spPr>
        <a:xfrm>
          <a:off x="14541500" y="65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86282</xdr:rowOff>
    </xdr:from>
    <xdr:ext cx="469744" cy="259045"/>
    <xdr:sp macro="" textlink="">
      <xdr:nvSpPr>
        <xdr:cNvPr id="546" name="テキスト ボックス 545"/>
        <xdr:cNvSpPr txBox="1"/>
      </xdr:nvSpPr>
      <xdr:spPr>
        <a:xfrm>
          <a:off x="14357428" y="660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130181</xdr:rowOff>
    </xdr:from>
    <xdr:to>
      <xdr:col>72</xdr:col>
      <xdr:colOff>38100</xdr:colOff>
      <xdr:row>38</xdr:row>
      <xdr:rowOff>60331</xdr:rowOff>
    </xdr:to>
    <xdr:sp macro="" textlink="">
      <xdr:nvSpPr>
        <xdr:cNvPr id="547" name="楕円 546"/>
        <xdr:cNvSpPr/>
      </xdr:nvSpPr>
      <xdr:spPr>
        <a:xfrm>
          <a:off x="13652500" y="647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51458</xdr:rowOff>
    </xdr:from>
    <xdr:ext cx="534377" cy="259045"/>
    <xdr:sp macro="" textlink="">
      <xdr:nvSpPr>
        <xdr:cNvPr id="548" name="テキスト ボックス 547"/>
        <xdr:cNvSpPr txBox="1"/>
      </xdr:nvSpPr>
      <xdr:spPr>
        <a:xfrm>
          <a:off x="13436111" y="65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147955</xdr:rowOff>
    </xdr:from>
    <xdr:to>
      <xdr:col>67</xdr:col>
      <xdr:colOff>101600</xdr:colOff>
      <xdr:row>38</xdr:row>
      <xdr:rowOff>78105</xdr:rowOff>
    </xdr:to>
    <xdr:sp macro="" textlink="">
      <xdr:nvSpPr>
        <xdr:cNvPr id="549" name="楕円 548"/>
        <xdr:cNvSpPr/>
      </xdr:nvSpPr>
      <xdr:spPr>
        <a:xfrm>
          <a:off x="12763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69232</xdr:rowOff>
    </xdr:from>
    <xdr:ext cx="469744" cy="259045"/>
    <xdr:sp macro="" textlink="">
      <xdr:nvSpPr>
        <xdr:cNvPr id="550" name="テキスト ボックス 549"/>
        <xdr:cNvSpPr txBox="1"/>
      </xdr:nvSpPr>
      <xdr:spPr>
        <a:xfrm>
          <a:off x="12579428" y="658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5869</xdr:rowOff>
    </xdr:from>
    <xdr:to>
      <xdr:col>85</xdr:col>
      <xdr:colOff>127000</xdr:colOff>
      <xdr:row>57</xdr:row>
      <xdr:rowOff>36830</xdr:rowOff>
    </xdr:to>
    <xdr:cxnSp macro="">
      <xdr:nvCxnSpPr>
        <xdr:cNvPr id="584" name="直線コネクタ 583"/>
        <xdr:cNvCxnSpPr/>
      </xdr:nvCxnSpPr>
      <xdr:spPr>
        <a:xfrm flipV="1">
          <a:off x="15481300" y="9607069"/>
          <a:ext cx="838200" cy="20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167675</xdr:rowOff>
    </xdr:from>
    <xdr:to>
      <xdr:col>81</xdr:col>
      <xdr:colOff>50800</xdr:colOff>
      <xdr:row>57</xdr:row>
      <xdr:rowOff>36830</xdr:rowOff>
    </xdr:to>
    <xdr:cxnSp macro="">
      <xdr:nvCxnSpPr>
        <xdr:cNvPr id="587" name="直線コネクタ 586"/>
        <xdr:cNvCxnSpPr/>
      </xdr:nvCxnSpPr>
      <xdr:spPr>
        <a:xfrm>
          <a:off x="14592300" y="9768875"/>
          <a:ext cx="889000" cy="4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167675</xdr:rowOff>
    </xdr:from>
    <xdr:to>
      <xdr:col>76</xdr:col>
      <xdr:colOff>114300</xdr:colOff>
      <xdr:row>58</xdr:row>
      <xdr:rowOff>13927</xdr:rowOff>
    </xdr:to>
    <xdr:cxnSp macro="">
      <xdr:nvCxnSpPr>
        <xdr:cNvPr id="590" name="直線コネクタ 589"/>
        <xdr:cNvCxnSpPr/>
      </xdr:nvCxnSpPr>
      <xdr:spPr>
        <a:xfrm flipV="1">
          <a:off x="13703300" y="9768875"/>
          <a:ext cx="889000" cy="18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13927</xdr:rowOff>
    </xdr:from>
    <xdr:to>
      <xdr:col>71</xdr:col>
      <xdr:colOff>177800</xdr:colOff>
      <xdr:row>58</xdr:row>
      <xdr:rowOff>57633</xdr:rowOff>
    </xdr:to>
    <xdr:cxnSp macro="">
      <xdr:nvCxnSpPr>
        <xdr:cNvPr id="593" name="直線コネクタ 592"/>
        <xdr:cNvCxnSpPr/>
      </xdr:nvCxnSpPr>
      <xdr:spPr>
        <a:xfrm flipV="1">
          <a:off x="12814300" y="9958027"/>
          <a:ext cx="889000" cy="4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126519</xdr:rowOff>
    </xdr:from>
    <xdr:to>
      <xdr:col>85</xdr:col>
      <xdr:colOff>177800</xdr:colOff>
      <xdr:row>56</xdr:row>
      <xdr:rowOff>56669</xdr:rowOff>
    </xdr:to>
    <xdr:sp macro="" textlink="">
      <xdr:nvSpPr>
        <xdr:cNvPr id="603" name="楕円 602"/>
        <xdr:cNvSpPr/>
      </xdr:nvSpPr>
      <xdr:spPr>
        <a:xfrm>
          <a:off x="16268700" y="955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149396</xdr:rowOff>
    </xdr:from>
    <xdr:ext cx="534377" cy="259045"/>
    <xdr:sp macro="" textlink="">
      <xdr:nvSpPr>
        <xdr:cNvPr id="604" name="教育費該当値テキスト"/>
        <xdr:cNvSpPr txBox="1"/>
      </xdr:nvSpPr>
      <xdr:spPr>
        <a:xfrm>
          <a:off x="16370300" y="940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157480</xdr:rowOff>
    </xdr:from>
    <xdr:to>
      <xdr:col>81</xdr:col>
      <xdr:colOff>101600</xdr:colOff>
      <xdr:row>57</xdr:row>
      <xdr:rowOff>87630</xdr:rowOff>
    </xdr:to>
    <xdr:sp macro="" textlink="">
      <xdr:nvSpPr>
        <xdr:cNvPr id="605" name="楕円 604"/>
        <xdr:cNvSpPr/>
      </xdr:nvSpPr>
      <xdr:spPr>
        <a:xfrm>
          <a:off x="15430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104157</xdr:rowOff>
    </xdr:from>
    <xdr:ext cx="534377" cy="259045"/>
    <xdr:sp macro="" textlink="">
      <xdr:nvSpPr>
        <xdr:cNvPr id="606" name="テキスト ボックス 605"/>
        <xdr:cNvSpPr txBox="1"/>
      </xdr:nvSpPr>
      <xdr:spPr>
        <a:xfrm>
          <a:off x="15214111" y="953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116875</xdr:rowOff>
    </xdr:from>
    <xdr:to>
      <xdr:col>76</xdr:col>
      <xdr:colOff>165100</xdr:colOff>
      <xdr:row>57</xdr:row>
      <xdr:rowOff>47025</xdr:rowOff>
    </xdr:to>
    <xdr:sp macro="" textlink="">
      <xdr:nvSpPr>
        <xdr:cNvPr id="607" name="楕円 606"/>
        <xdr:cNvSpPr/>
      </xdr:nvSpPr>
      <xdr:spPr>
        <a:xfrm>
          <a:off x="14541500" y="97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63552</xdr:rowOff>
    </xdr:from>
    <xdr:ext cx="534377" cy="259045"/>
    <xdr:sp macro="" textlink="">
      <xdr:nvSpPr>
        <xdr:cNvPr id="608" name="テキスト ボックス 607"/>
        <xdr:cNvSpPr txBox="1"/>
      </xdr:nvSpPr>
      <xdr:spPr>
        <a:xfrm>
          <a:off x="14325111" y="949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134577</xdr:rowOff>
    </xdr:from>
    <xdr:to>
      <xdr:col>72</xdr:col>
      <xdr:colOff>38100</xdr:colOff>
      <xdr:row>58</xdr:row>
      <xdr:rowOff>64727</xdr:rowOff>
    </xdr:to>
    <xdr:sp macro="" textlink="">
      <xdr:nvSpPr>
        <xdr:cNvPr id="609" name="楕円 608"/>
        <xdr:cNvSpPr/>
      </xdr:nvSpPr>
      <xdr:spPr>
        <a:xfrm>
          <a:off x="13652500" y="99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55854</xdr:rowOff>
    </xdr:from>
    <xdr:ext cx="534377" cy="259045"/>
    <xdr:sp macro="" textlink="">
      <xdr:nvSpPr>
        <xdr:cNvPr id="610" name="テキスト ボックス 609"/>
        <xdr:cNvSpPr txBox="1"/>
      </xdr:nvSpPr>
      <xdr:spPr>
        <a:xfrm>
          <a:off x="13436111" y="999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6833</xdr:rowOff>
    </xdr:from>
    <xdr:to>
      <xdr:col>67</xdr:col>
      <xdr:colOff>101600</xdr:colOff>
      <xdr:row>58</xdr:row>
      <xdr:rowOff>108433</xdr:rowOff>
    </xdr:to>
    <xdr:sp macro="" textlink="">
      <xdr:nvSpPr>
        <xdr:cNvPr id="611" name="楕円 610"/>
        <xdr:cNvSpPr/>
      </xdr:nvSpPr>
      <xdr:spPr>
        <a:xfrm>
          <a:off x="12763500" y="99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99560</xdr:rowOff>
    </xdr:from>
    <xdr:ext cx="534377" cy="259045"/>
    <xdr:sp macro="" textlink="">
      <xdr:nvSpPr>
        <xdr:cNvPr id="612" name="テキスト ボックス 611"/>
        <xdr:cNvSpPr txBox="1"/>
      </xdr:nvSpPr>
      <xdr:spPr>
        <a:xfrm>
          <a:off x="12547111" y="100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36685</xdr:rowOff>
    </xdr:from>
    <xdr:to>
      <xdr:col>85</xdr:col>
      <xdr:colOff>127000</xdr:colOff>
      <xdr:row>79</xdr:row>
      <xdr:rowOff>43041</xdr:rowOff>
    </xdr:to>
    <xdr:cxnSp macro="">
      <xdr:nvCxnSpPr>
        <xdr:cNvPr id="641" name="直線コネクタ 640"/>
        <xdr:cNvCxnSpPr/>
      </xdr:nvCxnSpPr>
      <xdr:spPr>
        <a:xfrm flipV="1">
          <a:off x="15481300" y="13581235"/>
          <a:ext cx="8382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42" name="災害復旧費平均値テキスト"/>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43041</xdr:rowOff>
    </xdr:from>
    <xdr:to>
      <xdr:col>81</xdr:col>
      <xdr:colOff>50800</xdr:colOff>
      <xdr:row>79</xdr:row>
      <xdr:rowOff>43273</xdr:rowOff>
    </xdr:to>
    <xdr:cxnSp macro="">
      <xdr:nvCxnSpPr>
        <xdr:cNvPr id="644" name="直線コネクタ 643"/>
        <xdr:cNvCxnSpPr/>
      </xdr:nvCxnSpPr>
      <xdr:spPr>
        <a:xfrm flipV="1">
          <a:off x="14592300" y="13587591"/>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43273</xdr:rowOff>
    </xdr:from>
    <xdr:to>
      <xdr:col>76</xdr:col>
      <xdr:colOff>114300</xdr:colOff>
      <xdr:row>79</xdr:row>
      <xdr:rowOff>44385</xdr:rowOff>
    </xdr:to>
    <xdr:cxnSp macro="">
      <xdr:nvCxnSpPr>
        <xdr:cNvPr id="647" name="直線コネクタ 646"/>
        <xdr:cNvCxnSpPr/>
      </xdr:nvCxnSpPr>
      <xdr:spPr>
        <a:xfrm flipV="1">
          <a:off x="13703300" y="13587823"/>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43802</xdr:rowOff>
    </xdr:from>
    <xdr:to>
      <xdr:col>71</xdr:col>
      <xdr:colOff>177800</xdr:colOff>
      <xdr:row>79</xdr:row>
      <xdr:rowOff>44385</xdr:rowOff>
    </xdr:to>
    <xdr:cxnSp macro="">
      <xdr:nvCxnSpPr>
        <xdr:cNvPr id="650" name="直線コネクタ 649"/>
        <xdr:cNvCxnSpPr/>
      </xdr:nvCxnSpPr>
      <xdr:spPr>
        <a:xfrm>
          <a:off x="12814300" y="13588352"/>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157335</xdr:rowOff>
    </xdr:from>
    <xdr:to>
      <xdr:col>85</xdr:col>
      <xdr:colOff>177800</xdr:colOff>
      <xdr:row>79</xdr:row>
      <xdr:rowOff>87485</xdr:rowOff>
    </xdr:to>
    <xdr:sp macro="" textlink="">
      <xdr:nvSpPr>
        <xdr:cNvPr id="660" name="楕円 659"/>
        <xdr:cNvSpPr/>
      </xdr:nvSpPr>
      <xdr:spPr>
        <a:xfrm>
          <a:off x="16268700" y="135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116712</xdr:rowOff>
    </xdr:from>
    <xdr:ext cx="469744" cy="259045"/>
    <xdr:sp macro="" textlink="">
      <xdr:nvSpPr>
        <xdr:cNvPr id="661" name="災害復旧費該当値テキスト"/>
        <xdr:cNvSpPr txBox="1"/>
      </xdr:nvSpPr>
      <xdr:spPr>
        <a:xfrm>
          <a:off x="16370300" y="1331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163691</xdr:rowOff>
    </xdr:from>
    <xdr:to>
      <xdr:col>81</xdr:col>
      <xdr:colOff>101600</xdr:colOff>
      <xdr:row>79</xdr:row>
      <xdr:rowOff>93841</xdr:rowOff>
    </xdr:to>
    <xdr:sp macro="" textlink="">
      <xdr:nvSpPr>
        <xdr:cNvPr id="662" name="楕円 661"/>
        <xdr:cNvSpPr/>
      </xdr:nvSpPr>
      <xdr:spPr>
        <a:xfrm>
          <a:off x="154305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84968</xdr:rowOff>
    </xdr:from>
    <xdr:ext cx="378565" cy="259045"/>
    <xdr:sp macro="" textlink="">
      <xdr:nvSpPr>
        <xdr:cNvPr id="663" name="テキスト ボックス 662"/>
        <xdr:cNvSpPr txBox="1"/>
      </xdr:nvSpPr>
      <xdr:spPr>
        <a:xfrm>
          <a:off x="15292017" y="13629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163923</xdr:rowOff>
    </xdr:from>
    <xdr:to>
      <xdr:col>76</xdr:col>
      <xdr:colOff>165100</xdr:colOff>
      <xdr:row>79</xdr:row>
      <xdr:rowOff>94073</xdr:rowOff>
    </xdr:to>
    <xdr:sp macro="" textlink="">
      <xdr:nvSpPr>
        <xdr:cNvPr id="664" name="楕円 663"/>
        <xdr:cNvSpPr/>
      </xdr:nvSpPr>
      <xdr:spPr>
        <a:xfrm>
          <a:off x="14541500" y="1353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85200</xdr:rowOff>
    </xdr:from>
    <xdr:ext cx="378565" cy="259045"/>
    <xdr:sp macro="" textlink="">
      <xdr:nvSpPr>
        <xdr:cNvPr id="665" name="テキスト ボックス 664"/>
        <xdr:cNvSpPr txBox="1"/>
      </xdr:nvSpPr>
      <xdr:spPr>
        <a:xfrm>
          <a:off x="14403017" y="1362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165035</xdr:rowOff>
    </xdr:from>
    <xdr:to>
      <xdr:col>72</xdr:col>
      <xdr:colOff>38100</xdr:colOff>
      <xdr:row>79</xdr:row>
      <xdr:rowOff>95185</xdr:rowOff>
    </xdr:to>
    <xdr:sp macro="" textlink="">
      <xdr:nvSpPr>
        <xdr:cNvPr id="666" name="楕円 665"/>
        <xdr:cNvSpPr/>
      </xdr:nvSpPr>
      <xdr:spPr>
        <a:xfrm>
          <a:off x="13652500" y="135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86312</xdr:rowOff>
    </xdr:from>
    <xdr:ext cx="313932" cy="259045"/>
    <xdr:sp macro="" textlink="">
      <xdr:nvSpPr>
        <xdr:cNvPr id="667" name="テキスト ボックス 666"/>
        <xdr:cNvSpPr txBox="1"/>
      </xdr:nvSpPr>
      <xdr:spPr>
        <a:xfrm>
          <a:off x="13546333" y="13630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164452</xdr:rowOff>
    </xdr:from>
    <xdr:to>
      <xdr:col>67</xdr:col>
      <xdr:colOff>101600</xdr:colOff>
      <xdr:row>79</xdr:row>
      <xdr:rowOff>94602</xdr:rowOff>
    </xdr:to>
    <xdr:sp macro="" textlink="">
      <xdr:nvSpPr>
        <xdr:cNvPr id="668" name="楕円 667"/>
        <xdr:cNvSpPr/>
      </xdr:nvSpPr>
      <xdr:spPr>
        <a:xfrm>
          <a:off x="127635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85729</xdr:rowOff>
    </xdr:from>
    <xdr:ext cx="378565" cy="259045"/>
    <xdr:sp macro="" textlink="">
      <xdr:nvSpPr>
        <xdr:cNvPr id="669" name="テキスト ボックス 668"/>
        <xdr:cNvSpPr txBox="1"/>
      </xdr:nvSpPr>
      <xdr:spPr>
        <a:xfrm>
          <a:off x="12625017" y="13630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93343</xdr:rowOff>
    </xdr:from>
    <xdr:to>
      <xdr:col>85</xdr:col>
      <xdr:colOff>127000</xdr:colOff>
      <xdr:row>96</xdr:row>
      <xdr:rowOff>137218</xdr:rowOff>
    </xdr:to>
    <xdr:cxnSp macro="">
      <xdr:nvCxnSpPr>
        <xdr:cNvPr id="700" name="直線コネクタ 699"/>
        <xdr:cNvCxnSpPr/>
      </xdr:nvCxnSpPr>
      <xdr:spPr>
        <a:xfrm flipV="1">
          <a:off x="15481300" y="16552543"/>
          <a:ext cx="838200" cy="4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133119</xdr:rowOff>
    </xdr:from>
    <xdr:to>
      <xdr:col>81</xdr:col>
      <xdr:colOff>50800</xdr:colOff>
      <xdr:row>96</xdr:row>
      <xdr:rowOff>137218</xdr:rowOff>
    </xdr:to>
    <xdr:cxnSp macro="">
      <xdr:nvCxnSpPr>
        <xdr:cNvPr id="703" name="直線コネクタ 702"/>
        <xdr:cNvCxnSpPr/>
      </xdr:nvCxnSpPr>
      <xdr:spPr>
        <a:xfrm>
          <a:off x="14592300" y="16592319"/>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133119</xdr:rowOff>
    </xdr:from>
    <xdr:to>
      <xdr:col>76</xdr:col>
      <xdr:colOff>114300</xdr:colOff>
      <xdr:row>96</xdr:row>
      <xdr:rowOff>154837</xdr:rowOff>
    </xdr:to>
    <xdr:cxnSp macro="">
      <xdr:nvCxnSpPr>
        <xdr:cNvPr id="706" name="直線コネクタ 705"/>
        <xdr:cNvCxnSpPr/>
      </xdr:nvCxnSpPr>
      <xdr:spPr>
        <a:xfrm flipV="1">
          <a:off x="13703300" y="16592319"/>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154837</xdr:rowOff>
    </xdr:from>
    <xdr:to>
      <xdr:col>71</xdr:col>
      <xdr:colOff>177800</xdr:colOff>
      <xdr:row>97</xdr:row>
      <xdr:rowOff>14967</xdr:rowOff>
    </xdr:to>
    <xdr:cxnSp macro="">
      <xdr:nvCxnSpPr>
        <xdr:cNvPr id="709" name="直線コネクタ 708"/>
        <xdr:cNvCxnSpPr/>
      </xdr:nvCxnSpPr>
      <xdr:spPr>
        <a:xfrm flipV="1">
          <a:off x="12814300" y="16614037"/>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42543</xdr:rowOff>
    </xdr:from>
    <xdr:to>
      <xdr:col>85</xdr:col>
      <xdr:colOff>177800</xdr:colOff>
      <xdr:row>96</xdr:row>
      <xdr:rowOff>144143</xdr:rowOff>
    </xdr:to>
    <xdr:sp macro="" textlink="">
      <xdr:nvSpPr>
        <xdr:cNvPr id="719" name="楕円 718"/>
        <xdr:cNvSpPr/>
      </xdr:nvSpPr>
      <xdr:spPr>
        <a:xfrm>
          <a:off x="16268700" y="165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65420</xdr:rowOff>
    </xdr:from>
    <xdr:ext cx="534377" cy="259045"/>
    <xdr:sp macro="" textlink="">
      <xdr:nvSpPr>
        <xdr:cNvPr id="720" name="公債費該当値テキスト"/>
        <xdr:cNvSpPr txBox="1"/>
      </xdr:nvSpPr>
      <xdr:spPr>
        <a:xfrm>
          <a:off x="16370300" y="1635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86418</xdr:rowOff>
    </xdr:from>
    <xdr:to>
      <xdr:col>81</xdr:col>
      <xdr:colOff>101600</xdr:colOff>
      <xdr:row>97</xdr:row>
      <xdr:rowOff>16568</xdr:rowOff>
    </xdr:to>
    <xdr:sp macro="" textlink="">
      <xdr:nvSpPr>
        <xdr:cNvPr id="721" name="楕円 720"/>
        <xdr:cNvSpPr/>
      </xdr:nvSpPr>
      <xdr:spPr>
        <a:xfrm>
          <a:off x="15430500" y="165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7695</xdr:rowOff>
    </xdr:from>
    <xdr:ext cx="534377" cy="259045"/>
    <xdr:sp macro="" textlink="">
      <xdr:nvSpPr>
        <xdr:cNvPr id="722" name="テキスト ボックス 721"/>
        <xdr:cNvSpPr txBox="1"/>
      </xdr:nvSpPr>
      <xdr:spPr>
        <a:xfrm>
          <a:off x="15214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82319</xdr:rowOff>
    </xdr:from>
    <xdr:to>
      <xdr:col>76</xdr:col>
      <xdr:colOff>165100</xdr:colOff>
      <xdr:row>97</xdr:row>
      <xdr:rowOff>12469</xdr:rowOff>
    </xdr:to>
    <xdr:sp macro="" textlink="">
      <xdr:nvSpPr>
        <xdr:cNvPr id="723" name="楕円 722"/>
        <xdr:cNvSpPr/>
      </xdr:nvSpPr>
      <xdr:spPr>
        <a:xfrm>
          <a:off x="14541500" y="1654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3596</xdr:rowOff>
    </xdr:from>
    <xdr:ext cx="534377" cy="259045"/>
    <xdr:sp macro="" textlink="">
      <xdr:nvSpPr>
        <xdr:cNvPr id="724" name="テキスト ボックス 723"/>
        <xdr:cNvSpPr txBox="1"/>
      </xdr:nvSpPr>
      <xdr:spPr>
        <a:xfrm>
          <a:off x="14325111" y="1663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104037</xdr:rowOff>
    </xdr:from>
    <xdr:to>
      <xdr:col>72</xdr:col>
      <xdr:colOff>38100</xdr:colOff>
      <xdr:row>97</xdr:row>
      <xdr:rowOff>34187</xdr:rowOff>
    </xdr:to>
    <xdr:sp macro="" textlink="">
      <xdr:nvSpPr>
        <xdr:cNvPr id="725" name="楕円 724"/>
        <xdr:cNvSpPr/>
      </xdr:nvSpPr>
      <xdr:spPr>
        <a:xfrm>
          <a:off x="13652500" y="165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25314</xdr:rowOff>
    </xdr:from>
    <xdr:ext cx="534377" cy="259045"/>
    <xdr:sp macro="" textlink="">
      <xdr:nvSpPr>
        <xdr:cNvPr id="726" name="テキスト ボックス 725"/>
        <xdr:cNvSpPr txBox="1"/>
      </xdr:nvSpPr>
      <xdr:spPr>
        <a:xfrm>
          <a:off x="13436111" y="1665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135617</xdr:rowOff>
    </xdr:from>
    <xdr:to>
      <xdr:col>67</xdr:col>
      <xdr:colOff>101600</xdr:colOff>
      <xdr:row>97</xdr:row>
      <xdr:rowOff>65767</xdr:rowOff>
    </xdr:to>
    <xdr:sp macro="" textlink="">
      <xdr:nvSpPr>
        <xdr:cNvPr id="727" name="楕円 726"/>
        <xdr:cNvSpPr/>
      </xdr:nvSpPr>
      <xdr:spPr>
        <a:xfrm>
          <a:off x="12763500" y="165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56894</xdr:rowOff>
    </xdr:from>
    <xdr:ext cx="534377" cy="259045"/>
    <xdr:sp macro="" textlink="">
      <xdr:nvSpPr>
        <xdr:cNvPr id="728" name="テキスト ボックス 727"/>
        <xdr:cNvSpPr txBox="1"/>
      </xdr:nvSpPr>
      <xdr:spPr>
        <a:xfrm>
          <a:off x="12547111" y="1668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土木費の金額が類似団体平均よりも高いのは、時津中央第２土地区画整理事業や西時津左底線</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野田工区</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道路事業、子々川日並線道路事業など、大型のインフラ整備工事を進めているためである。商工費については、平成２９年度にピークとなり３０年度から減少に転じたが、これはふるさと納税事業費の増減が主な要因となっている。</a:t>
          </a:r>
          <a:r>
            <a:rPr kumimoji="1" lang="ja-JP" altLang="en-US" sz="1200">
              <a:solidFill>
                <a:schemeClr val="dk1"/>
              </a:solidFill>
              <a:effectLst/>
              <a:latin typeface="+mn-lt"/>
              <a:ea typeface="+mn-ea"/>
              <a:cs typeface="+mn-cs"/>
            </a:rPr>
            <a:t>令和２年度は新型コロナウイルス感染症緊急支援対策や営業時間短縮要請協力金などにより増額となっている。</a:t>
          </a:r>
          <a:r>
            <a:rPr kumimoji="1" lang="ja-JP" altLang="ja-JP" sz="1200">
              <a:solidFill>
                <a:schemeClr val="dk1"/>
              </a:solidFill>
              <a:effectLst/>
              <a:latin typeface="+mn-lt"/>
              <a:ea typeface="+mn-ea"/>
              <a:cs typeface="+mn-cs"/>
            </a:rPr>
            <a:t>教育費は、平成３０年度に時津北小学校屋内運動場改築工事、令和元年度に町立小中学校空調設備設置</a:t>
          </a:r>
          <a:r>
            <a:rPr kumimoji="1" lang="ja-JP" altLang="en-US" sz="1200">
              <a:solidFill>
                <a:schemeClr val="dk1"/>
              </a:solidFill>
              <a:effectLst/>
              <a:latin typeface="+mn-lt"/>
              <a:ea typeface="+mn-ea"/>
              <a:cs typeface="+mn-cs"/>
            </a:rPr>
            <a:t>工事、令和２年度は学校給食センター用地取得や町立小中学校トイレ改修工事、</a:t>
          </a:r>
          <a:r>
            <a:rPr kumimoji="1" lang="en-US" altLang="ja-JP" sz="1200">
              <a:solidFill>
                <a:schemeClr val="dk1"/>
              </a:solidFill>
              <a:effectLst/>
              <a:latin typeface="+mn-lt"/>
              <a:ea typeface="+mn-ea"/>
              <a:cs typeface="+mn-cs"/>
            </a:rPr>
            <a:t>1</a:t>
          </a:r>
          <a:r>
            <a:rPr kumimoji="1" lang="ja-JP" altLang="en-US" sz="1200">
              <a:solidFill>
                <a:schemeClr val="dk1"/>
              </a:solidFill>
              <a:effectLst/>
              <a:latin typeface="+mn-lt"/>
              <a:ea typeface="+mn-ea"/>
              <a:cs typeface="+mn-cs"/>
            </a:rPr>
            <a:t>人</a:t>
          </a:r>
          <a:r>
            <a:rPr kumimoji="1" lang="en-US" altLang="ja-JP" sz="1200">
              <a:solidFill>
                <a:schemeClr val="dk1"/>
              </a:solidFill>
              <a:effectLst/>
              <a:latin typeface="+mn-lt"/>
              <a:ea typeface="+mn-ea"/>
              <a:cs typeface="+mn-cs"/>
            </a:rPr>
            <a:t>1</a:t>
          </a:r>
          <a:r>
            <a:rPr kumimoji="1" lang="ja-JP" altLang="en-US" sz="1200">
              <a:solidFill>
                <a:schemeClr val="dk1"/>
              </a:solidFill>
              <a:effectLst/>
              <a:latin typeface="+mn-lt"/>
              <a:ea typeface="+mn-ea"/>
              <a:cs typeface="+mn-cs"/>
            </a:rPr>
            <a:t>台端末整備事業における</a:t>
          </a:r>
          <a:r>
            <a:rPr kumimoji="1" lang="en-US" altLang="ja-JP" sz="1200">
              <a:solidFill>
                <a:schemeClr val="dk1"/>
              </a:solidFill>
              <a:effectLst/>
              <a:latin typeface="+mn-lt"/>
              <a:ea typeface="+mn-ea"/>
              <a:cs typeface="+mn-cs"/>
            </a:rPr>
            <a:t>PC</a:t>
          </a:r>
          <a:r>
            <a:rPr kumimoji="1" lang="ja-JP" altLang="en-US" sz="1200">
              <a:solidFill>
                <a:schemeClr val="dk1"/>
              </a:solidFill>
              <a:effectLst/>
              <a:latin typeface="+mn-lt"/>
              <a:ea typeface="+mn-ea"/>
              <a:cs typeface="+mn-cs"/>
            </a:rPr>
            <a:t>端末購入</a:t>
          </a:r>
          <a:r>
            <a:rPr kumimoji="1" lang="ja-JP" altLang="ja-JP" sz="1200">
              <a:solidFill>
                <a:schemeClr val="dk1"/>
              </a:solidFill>
              <a:effectLst/>
              <a:latin typeface="+mn-lt"/>
              <a:ea typeface="+mn-ea"/>
              <a:cs typeface="+mn-cs"/>
            </a:rPr>
            <a:t>などの大規模事業を行ったため、類似団体平均を上回っている。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年度以降微増となっている。実質収支額は平成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標準財政規模が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千万円増加したことと、</a:t>
          </a:r>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事業継続支援給付金事業費や保育所等整備交付金など</a:t>
          </a:r>
          <a:r>
            <a:rPr kumimoji="1" lang="ja-JP" altLang="en-US" sz="1100">
              <a:solidFill>
                <a:schemeClr val="dk1"/>
              </a:solidFill>
              <a:effectLst/>
              <a:latin typeface="+mn-lt"/>
              <a:ea typeface="+mn-ea"/>
              <a:cs typeface="+mn-cs"/>
            </a:rPr>
            <a:t>の繰越明許費繰越額が増加したこと等の理由により、実質収支額が減少している。</a:t>
          </a:r>
          <a:r>
            <a:rPr kumimoji="1" lang="ja-JP" altLang="ja-JP" sz="1100">
              <a:solidFill>
                <a:schemeClr val="dk1"/>
              </a:solidFill>
              <a:effectLst/>
              <a:latin typeface="+mn-lt"/>
              <a:ea typeface="+mn-ea"/>
              <a:cs typeface="+mn-cs"/>
            </a:rPr>
            <a:t>実質単年度収支は、平成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年度は黒字であったが、平成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は赤字となっ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前年度と今年度いずれも全会計が黒字となった。</a:t>
          </a:r>
          <a:endParaRPr lang="ja-JP" altLang="ja-JP" sz="1400">
            <a:effectLst/>
          </a:endParaRPr>
        </a:p>
        <a:p>
          <a:r>
            <a:rPr kumimoji="1" lang="ja-JP" altLang="ja-JP" sz="1100">
              <a:solidFill>
                <a:schemeClr val="dk1"/>
              </a:solidFill>
              <a:effectLst/>
              <a:latin typeface="+mn-lt"/>
              <a:ea typeface="+mn-ea"/>
              <a:cs typeface="+mn-cs"/>
            </a:rPr>
            <a:t>　標準財政規模に対する比率は、平成２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年度以降水道事業会計が最も高く、次いで下水道事業会計、一般会計と続いている。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比率が最も高い水道事業会計においては、コロナ禍による自宅滞在増加等の影響により、給水収益が増収したことなどにより黒字を維持している。</a:t>
          </a:r>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0849;&#26377;&#12501;&#12457;&#12523;&#12480;/030%20&#20225;&#30011;&#36001;&#25919;&#35506;/e-&#12461;&#12515;&#12499;&#12493;&#12483;&#12488;&#65295;&#20225;&#30011;&#36001;&#25919;&#35506;/e-&#12461;&#12515;&#12499;&#12493;&#12483;&#12488;&#65295;2022&#20225;&#30011;&#36001;&#25919;&#35506;/440&#27770;&#31639;&#32113;&#35336;/370&#24029;&#31471;&#65295;&#27770;&#31639;&#32113;&#35336;/020&#35519;&#26619;&#12539;&#20381;&#38972;&#65295;&#27770;&#31639;&#32113;&#35336;/R2&#24180;&#24230;&#12288;&#36001;&#25919;&#29366;&#27841;&#36039;&#26009;&#38598;/2022-09-07%20&#20196;&#21644;&#65298;&#24180;&#24230;&#36001;&#25919;&#29366;&#27841;&#36039;&#26009;&#38598;&#12398;&#20316;&#25104;&#12395;&#12388;&#12356;&#12390;&#65288;&#31532;&#65298;&#22238;&#30446;&#65289;/&#12304;&#36001;&#25919;&#29366;&#27841;&#36039;&#26009;&#38598;&#12305;_423084_&#26178;&#27941;&#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51.2</v>
          </cell>
          <cell r="BX53">
            <v>53.9</v>
          </cell>
          <cell r="CF53">
            <v>55.2</v>
          </cell>
          <cell r="CN53">
            <v>56.3</v>
          </cell>
          <cell r="CV53">
            <v>58.3</v>
          </cell>
        </row>
        <row r="55">
          <cell r="AN55" t="str">
            <v>類似団体内平均値</v>
          </cell>
          <cell r="BP55">
            <v>21</v>
          </cell>
          <cell r="BX55">
            <v>20.2</v>
          </cell>
          <cell r="CF55">
            <v>18.3</v>
          </cell>
          <cell r="CN55">
            <v>20.3</v>
          </cell>
          <cell r="CV55">
            <v>15.5</v>
          </cell>
        </row>
        <row r="57">
          <cell r="BP57">
            <v>55.9</v>
          </cell>
          <cell r="BX57">
            <v>57.5</v>
          </cell>
          <cell r="CF57">
            <v>59.3</v>
          </cell>
          <cell r="CN57">
            <v>60.3</v>
          </cell>
          <cell r="CV57">
            <v>61.4</v>
          </cell>
        </row>
        <row r="72">
          <cell r="BP72" t="str">
            <v>H28</v>
          </cell>
          <cell r="BX72" t="str">
            <v>H29</v>
          </cell>
          <cell r="CF72" t="str">
            <v>H30</v>
          </cell>
          <cell r="CN72" t="str">
            <v>R01</v>
          </cell>
          <cell r="CV72" t="str">
            <v>R02</v>
          </cell>
        </row>
        <row r="73">
          <cell r="AN73" t="str">
            <v>当該団体値</v>
          </cell>
        </row>
        <row r="75">
          <cell r="BP75">
            <v>0.1</v>
          </cell>
          <cell r="BX75">
            <v>1</v>
          </cell>
          <cell r="CF75">
            <v>2.9</v>
          </cell>
          <cell r="CN75">
            <v>4.0999999999999996</v>
          </cell>
          <cell r="CV75">
            <v>4.9000000000000004</v>
          </cell>
        </row>
        <row r="77">
          <cell r="AN77" t="str">
            <v>類似団体内平均値</v>
          </cell>
          <cell r="BP77">
            <v>21</v>
          </cell>
          <cell r="BX77">
            <v>20.2</v>
          </cell>
          <cell r="CF77">
            <v>18.3</v>
          </cell>
          <cell r="CN77">
            <v>20.3</v>
          </cell>
          <cell r="CV77">
            <v>15.5</v>
          </cell>
        </row>
        <row r="79">
          <cell r="BP79">
            <v>6.8</v>
          </cell>
          <cell r="BX79">
            <v>6.8</v>
          </cell>
          <cell r="CF79">
            <v>6.8</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17486693</v>
      </c>
      <c r="BO4" s="395"/>
      <c r="BP4" s="395"/>
      <c r="BQ4" s="395"/>
      <c r="BR4" s="395"/>
      <c r="BS4" s="395"/>
      <c r="BT4" s="395"/>
      <c r="BU4" s="396"/>
      <c r="BV4" s="394">
        <v>12302137</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4.0999999999999996</v>
      </c>
      <c r="CU4" s="401"/>
      <c r="CV4" s="401"/>
      <c r="CW4" s="401"/>
      <c r="CX4" s="401"/>
      <c r="CY4" s="401"/>
      <c r="CZ4" s="401"/>
      <c r="DA4" s="402"/>
      <c r="DB4" s="400">
        <v>5.6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16864785</v>
      </c>
      <c r="BO5" s="432"/>
      <c r="BP5" s="432"/>
      <c r="BQ5" s="432"/>
      <c r="BR5" s="432"/>
      <c r="BS5" s="432"/>
      <c r="BT5" s="432"/>
      <c r="BU5" s="433"/>
      <c r="BV5" s="431">
        <v>11698936</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92.7</v>
      </c>
      <c r="CU5" s="429"/>
      <c r="CV5" s="429"/>
      <c r="CW5" s="429"/>
      <c r="CX5" s="429"/>
      <c r="CY5" s="429"/>
      <c r="CZ5" s="429"/>
      <c r="DA5" s="430"/>
      <c r="DB5" s="428">
        <v>94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621908</v>
      </c>
      <c r="BO6" s="432"/>
      <c r="BP6" s="432"/>
      <c r="BQ6" s="432"/>
      <c r="BR6" s="432"/>
      <c r="BS6" s="432"/>
      <c r="BT6" s="432"/>
      <c r="BU6" s="433"/>
      <c r="BV6" s="431">
        <v>603201</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98.4</v>
      </c>
      <c r="CU6" s="469"/>
      <c r="CV6" s="469"/>
      <c r="CW6" s="469"/>
      <c r="CX6" s="469"/>
      <c r="CY6" s="469"/>
      <c r="CZ6" s="469"/>
      <c r="DA6" s="470"/>
      <c r="DB6" s="468">
        <v>99.6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370780</v>
      </c>
      <c r="BO7" s="432"/>
      <c r="BP7" s="432"/>
      <c r="BQ7" s="432"/>
      <c r="BR7" s="432"/>
      <c r="BS7" s="432"/>
      <c r="BT7" s="432"/>
      <c r="BU7" s="433"/>
      <c r="BV7" s="431">
        <v>274123</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6155926</v>
      </c>
      <c r="CU7" s="432"/>
      <c r="CV7" s="432"/>
      <c r="CW7" s="432"/>
      <c r="CX7" s="432"/>
      <c r="CY7" s="432"/>
      <c r="CZ7" s="432"/>
      <c r="DA7" s="433"/>
      <c r="DB7" s="431">
        <v>5910922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94</v>
      </c>
      <c r="AV8" s="464"/>
      <c r="AW8" s="464"/>
      <c r="AX8" s="464"/>
      <c r="AY8" s="465" t="s">
        <v>110</v>
      </c>
      <c r="AZ8" s="466"/>
      <c r="BA8" s="466"/>
      <c r="BB8" s="466"/>
      <c r="BC8" s="466"/>
      <c r="BD8" s="466"/>
      <c r="BE8" s="466"/>
      <c r="BF8" s="466"/>
      <c r="BG8" s="466"/>
      <c r="BH8" s="466"/>
      <c r="BI8" s="466"/>
      <c r="BJ8" s="466"/>
      <c r="BK8" s="466"/>
      <c r="BL8" s="466"/>
      <c r="BM8" s="467"/>
      <c r="BN8" s="431">
        <v>251128</v>
      </c>
      <c r="BO8" s="432"/>
      <c r="BP8" s="432"/>
      <c r="BQ8" s="432"/>
      <c r="BR8" s="432"/>
      <c r="BS8" s="432"/>
      <c r="BT8" s="432"/>
      <c r="BU8" s="433"/>
      <c r="BV8" s="431">
        <v>329078</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0.72</v>
      </c>
      <c r="CU8" s="472"/>
      <c r="CV8" s="472"/>
      <c r="CW8" s="472"/>
      <c r="CX8" s="472"/>
      <c r="CY8" s="472"/>
      <c r="CZ8" s="472"/>
      <c r="DA8" s="473"/>
      <c r="DB8" s="471">
        <v>0.72</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29339</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-77950</v>
      </c>
      <c r="BO9" s="432"/>
      <c r="BP9" s="432"/>
      <c r="BQ9" s="432"/>
      <c r="BR9" s="432"/>
      <c r="BS9" s="432"/>
      <c r="BT9" s="432"/>
      <c r="BU9" s="433"/>
      <c r="BV9" s="431">
        <v>-42614</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12.5</v>
      </c>
      <c r="CU9" s="429"/>
      <c r="CV9" s="429"/>
      <c r="CW9" s="429"/>
      <c r="CX9" s="429"/>
      <c r="CY9" s="429"/>
      <c r="CZ9" s="429"/>
      <c r="DA9" s="430"/>
      <c r="DB9" s="428">
        <v>11.6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29804</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52</v>
      </c>
      <c r="BO10" s="432"/>
      <c r="BP10" s="432"/>
      <c r="BQ10" s="432"/>
      <c r="BR10" s="432"/>
      <c r="BS10" s="432"/>
      <c r="BT10" s="432"/>
      <c r="BU10" s="433"/>
      <c r="BV10" s="431">
        <v>48</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106</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29566</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29363</v>
      </c>
      <c r="S13" s="516"/>
      <c r="T13" s="516"/>
      <c r="U13" s="516"/>
      <c r="V13" s="517"/>
      <c r="W13" s="447" t="s">
        <v>140</v>
      </c>
      <c r="X13" s="448"/>
      <c r="Y13" s="448"/>
      <c r="Z13" s="448"/>
      <c r="AA13" s="448"/>
      <c r="AB13" s="438"/>
      <c r="AC13" s="482">
        <v>323</v>
      </c>
      <c r="AD13" s="483"/>
      <c r="AE13" s="483"/>
      <c r="AF13" s="483"/>
      <c r="AG13" s="525"/>
      <c r="AH13" s="482">
        <v>341</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-77898</v>
      </c>
      <c r="BO13" s="432"/>
      <c r="BP13" s="432"/>
      <c r="BQ13" s="432"/>
      <c r="BR13" s="432"/>
      <c r="BS13" s="432"/>
      <c r="BT13" s="432"/>
      <c r="BU13" s="433"/>
      <c r="BV13" s="431">
        <v>-42566</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4.9000000000000004</v>
      </c>
      <c r="CU13" s="429"/>
      <c r="CV13" s="429"/>
      <c r="CW13" s="429"/>
      <c r="CX13" s="429"/>
      <c r="CY13" s="429"/>
      <c r="CZ13" s="429"/>
      <c r="DA13" s="430"/>
      <c r="DB13" s="428">
        <v>4.0999999999999996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29807</v>
      </c>
      <c r="S14" s="516"/>
      <c r="T14" s="516"/>
      <c r="U14" s="516"/>
      <c r="V14" s="517"/>
      <c r="W14" s="421"/>
      <c r="X14" s="422"/>
      <c r="Y14" s="422"/>
      <c r="Z14" s="422"/>
      <c r="AA14" s="422"/>
      <c r="AB14" s="411"/>
      <c r="AC14" s="518">
        <v>2.2999999999999998</v>
      </c>
      <c r="AD14" s="519"/>
      <c r="AE14" s="519"/>
      <c r="AF14" s="519"/>
      <c r="AG14" s="520"/>
      <c r="AH14" s="518">
        <v>2.5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147</v>
      </c>
      <c r="CU14" s="530"/>
      <c r="CV14" s="530"/>
      <c r="CW14" s="530"/>
      <c r="CX14" s="530"/>
      <c r="CY14" s="530"/>
      <c r="CZ14" s="530"/>
      <c r="DA14" s="531"/>
      <c r="DB14" s="529" t="s">
        <v>138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139</v>
      </c>
      <c r="N15" s="523"/>
      <c r="O15" s="523"/>
      <c r="P15" s="523"/>
      <c r="Q15" s="524"/>
      <c r="R15" s="515">
        <v>29478</v>
      </c>
      <c r="S15" s="516"/>
      <c r="T15" s="516"/>
      <c r="U15" s="516"/>
      <c r="V15" s="517"/>
      <c r="W15" s="447" t="s">
        <v>148</v>
      </c>
      <c r="X15" s="448"/>
      <c r="Y15" s="448"/>
      <c r="Z15" s="448"/>
      <c r="AA15" s="448"/>
      <c r="AB15" s="438"/>
      <c r="AC15" s="482">
        <v>3209</v>
      </c>
      <c r="AD15" s="483"/>
      <c r="AE15" s="483"/>
      <c r="AF15" s="483"/>
      <c r="AG15" s="525"/>
      <c r="AH15" s="482">
        <v>3183</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3497241</v>
      </c>
      <c r="BO15" s="395"/>
      <c r="BP15" s="395"/>
      <c r="BQ15" s="395"/>
      <c r="BR15" s="395"/>
      <c r="BS15" s="395"/>
      <c r="BT15" s="395"/>
      <c r="BU15" s="396"/>
      <c r="BV15" s="394">
        <v>3359469</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23.3</v>
      </c>
      <c r="AD16" s="519"/>
      <c r="AE16" s="519"/>
      <c r="AF16" s="519"/>
      <c r="AG16" s="520"/>
      <c r="AH16" s="518">
        <v>23.1</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4862888</v>
      </c>
      <c r="BO16" s="432"/>
      <c r="BP16" s="432"/>
      <c r="BQ16" s="432"/>
      <c r="BR16" s="432"/>
      <c r="BS16" s="432"/>
      <c r="BT16" s="432"/>
      <c r="BU16" s="433"/>
      <c r="BV16" s="431">
        <v>4673416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10255</v>
      </c>
      <c r="AD17" s="483"/>
      <c r="AE17" s="483"/>
      <c r="AF17" s="483"/>
      <c r="AG17" s="525"/>
      <c r="AH17" s="482">
        <v>10236</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4430390</v>
      </c>
      <c r="BO17" s="432"/>
      <c r="BP17" s="432"/>
      <c r="BQ17" s="432"/>
      <c r="BR17" s="432"/>
      <c r="BS17" s="432"/>
      <c r="BT17" s="432"/>
      <c r="BU17" s="433"/>
      <c r="BV17" s="431">
        <v>4284155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20.94</v>
      </c>
      <c r="M18" s="547"/>
      <c r="N18" s="547"/>
      <c r="O18" s="547"/>
      <c r="P18" s="547"/>
      <c r="Q18" s="547"/>
      <c r="R18" s="548"/>
      <c r="S18" s="548"/>
      <c r="T18" s="548"/>
      <c r="U18" s="548"/>
      <c r="V18" s="549"/>
      <c r="W18" s="449"/>
      <c r="X18" s="450"/>
      <c r="Y18" s="450"/>
      <c r="Z18" s="450"/>
      <c r="AA18" s="450"/>
      <c r="AB18" s="441"/>
      <c r="AC18" s="550">
        <v>74.400000000000006</v>
      </c>
      <c r="AD18" s="551"/>
      <c r="AE18" s="551"/>
      <c r="AF18" s="551"/>
      <c r="AG18" s="552"/>
      <c r="AH18" s="550">
        <v>74.400000000000006</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5776623</v>
      </c>
      <c r="BO18" s="432"/>
      <c r="BP18" s="432"/>
      <c r="BQ18" s="432"/>
      <c r="BR18" s="432"/>
      <c r="BS18" s="432"/>
      <c r="BT18" s="432"/>
      <c r="BU18" s="433"/>
      <c r="BV18" s="431">
        <v>5652258</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1401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7432401</v>
      </c>
      <c r="BO19" s="432"/>
      <c r="BP19" s="432"/>
      <c r="BQ19" s="432"/>
      <c r="BR19" s="432"/>
      <c r="BS19" s="432"/>
      <c r="BT19" s="432"/>
      <c r="BU19" s="433"/>
      <c r="BV19" s="431">
        <v>7378503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11435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11255528</v>
      </c>
      <c r="BO23" s="432"/>
      <c r="BP23" s="432"/>
      <c r="BQ23" s="432"/>
      <c r="BR23" s="432"/>
      <c r="BS23" s="432"/>
      <c r="BT23" s="432"/>
      <c r="BU23" s="433"/>
      <c r="BV23" s="431">
        <v>10183784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8350</v>
      </c>
      <c r="R24" s="483"/>
      <c r="S24" s="483"/>
      <c r="T24" s="483"/>
      <c r="U24" s="483"/>
      <c r="V24" s="525"/>
      <c r="W24" s="584"/>
      <c r="X24" s="572"/>
      <c r="Y24" s="573"/>
      <c r="Z24" s="481" t="s">
        <v>172</v>
      </c>
      <c r="AA24" s="461"/>
      <c r="AB24" s="461"/>
      <c r="AC24" s="461"/>
      <c r="AD24" s="461"/>
      <c r="AE24" s="461"/>
      <c r="AF24" s="461"/>
      <c r="AG24" s="462"/>
      <c r="AH24" s="482">
        <v>142</v>
      </c>
      <c r="AI24" s="483"/>
      <c r="AJ24" s="483"/>
      <c r="AK24" s="483"/>
      <c r="AL24" s="525"/>
      <c r="AM24" s="482">
        <v>445596</v>
      </c>
      <c r="AN24" s="483"/>
      <c r="AO24" s="483"/>
      <c r="AP24" s="483"/>
      <c r="AQ24" s="483"/>
      <c r="AR24" s="525"/>
      <c r="AS24" s="482">
        <v>3138</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10480378</v>
      </c>
      <c r="BO24" s="432"/>
      <c r="BP24" s="432"/>
      <c r="BQ24" s="432"/>
      <c r="BR24" s="432"/>
      <c r="BS24" s="432"/>
      <c r="BT24" s="432"/>
      <c r="BU24" s="433"/>
      <c r="BV24" s="431">
        <v>9566144</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6760</v>
      </c>
      <c r="R25" s="483"/>
      <c r="S25" s="483"/>
      <c r="T25" s="483"/>
      <c r="U25" s="483"/>
      <c r="V25" s="525"/>
      <c r="W25" s="584"/>
      <c r="X25" s="572"/>
      <c r="Y25" s="573"/>
      <c r="Z25" s="481" t="s">
        <v>175</v>
      </c>
      <c r="AA25" s="461"/>
      <c r="AB25" s="461"/>
      <c r="AC25" s="461"/>
      <c r="AD25" s="461"/>
      <c r="AE25" s="461"/>
      <c r="AF25" s="461"/>
      <c r="AG25" s="462"/>
      <c r="AH25" s="482" t="s">
        <v>138</v>
      </c>
      <c r="AI25" s="483"/>
      <c r="AJ25" s="483"/>
      <c r="AK25" s="483"/>
      <c r="AL25" s="525"/>
      <c r="AM25" s="482" t="s">
        <v>138</v>
      </c>
      <c r="AN25" s="483"/>
      <c r="AO25" s="483"/>
      <c r="AP25" s="483"/>
      <c r="AQ25" s="483"/>
      <c r="AR25" s="525"/>
      <c r="AS25" s="482" t="s">
        <v>138</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924436</v>
      </c>
      <c r="BO25" s="395"/>
      <c r="BP25" s="395"/>
      <c r="BQ25" s="395"/>
      <c r="BR25" s="395"/>
      <c r="BS25" s="395"/>
      <c r="BT25" s="395"/>
      <c r="BU25" s="396"/>
      <c r="BV25" s="394">
        <v>1278968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6470</v>
      </c>
      <c r="R26" s="483"/>
      <c r="S26" s="483"/>
      <c r="T26" s="483"/>
      <c r="U26" s="483"/>
      <c r="V26" s="525"/>
      <c r="W26" s="584"/>
      <c r="X26" s="572"/>
      <c r="Y26" s="573"/>
      <c r="Z26" s="481" t="s">
        <v>178</v>
      </c>
      <c r="AA26" s="594"/>
      <c r="AB26" s="594"/>
      <c r="AC26" s="594"/>
      <c r="AD26" s="594"/>
      <c r="AE26" s="594"/>
      <c r="AF26" s="594"/>
      <c r="AG26" s="595"/>
      <c r="AH26" s="482" t="s">
        <v>138</v>
      </c>
      <c r="AI26" s="483"/>
      <c r="AJ26" s="483"/>
      <c r="AK26" s="483"/>
      <c r="AL26" s="525"/>
      <c r="AM26" s="482" t="s">
        <v>138</v>
      </c>
      <c r="AN26" s="483"/>
      <c r="AO26" s="483"/>
      <c r="AP26" s="483"/>
      <c r="AQ26" s="483"/>
      <c r="AR26" s="525"/>
      <c r="AS26" s="482" t="s">
        <v>138</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138</v>
      </c>
      <c r="BO26" s="432"/>
      <c r="BP26" s="432"/>
      <c r="BQ26" s="432"/>
      <c r="BR26" s="432"/>
      <c r="BS26" s="432"/>
      <c r="BT26" s="432"/>
      <c r="BU26" s="433"/>
      <c r="BV26" s="431" t="s">
        <v>138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3340</v>
      </c>
      <c r="R27" s="483"/>
      <c r="S27" s="483"/>
      <c r="T27" s="483"/>
      <c r="U27" s="483"/>
      <c r="V27" s="525"/>
      <c r="W27" s="584"/>
      <c r="X27" s="572"/>
      <c r="Y27" s="573"/>
      <c r="Z27" s="481" t="s">
        <v>181</v>
      </c>
      <c r="AA27" s="461"/>
      <c r="AB27" s="461"/>
      <c r="AC27" s="461"/>
      <c r="AD27" s="461"/>
      <c r="AE27" s="461"/>
      <c r="AF27" s="461"/>
      <c r="AG27" s="462"/>
      <c r="AH27" s="482">
        <v>3</v>
      </c>
      <c r="AI27" s="483"/>
      <c r="AJ27" s="483"/>
      <c r="AK27" s="483"/>
      <c r="AL27" s="525"/>
      <c r="AM27" s="482">
        <v>12309</v>
      </c>
      <c r="AN27" s="483"/>
      <c r="AO27" s="483"/>
      <c r="AP27" s="483"/>
      <c r="AQ27" s="483"/>
      <c r="AR27" s="525"/>
      <c r="AS27" s="482">
        <v>4103</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307655</v>
      </c>
      <c r="BO27" s="608"/>
      <c r="BP27" s="608"/>
      <c r="BQ27" s="608"/>
      <c r="BR27" s="608"/>
      <c r="BS27" s="608"/>
      <c r="BT27" s="608"/>
      <c r="BU27" s="609"/>
      <c r="BV27" s="607">
        <v>307655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2760</v>
      </c>
      <c r="R28" s="483"/>
      <c r="S28" s="483"/>
      <c r="T28" s="483"/>
      <c r="U28" s="483"/>
      <c r="V28" s="525"/>
      <c r="W28" s="584"/>
      <c r="X28" s="572"/>
      <c r="Y28" s="573"/>
      <c r="Z28" s="481" t="s">
        <v>184</v>
      </c>
      <c r="AA28" s="461"/>
      <c r="AB28" s="461"/>
      <c r="AC28" s="461"/>
      <c r="AD28" s="461"/>
      <c r="AE28" s="461"/>
      <c r="AF28" s="461"/>
      <c r="AG28" s="462"/>
      <c r="AH28" s="482" t="s">
        <v>138</v>
      </c>
      <c r="AI28" s="483"/>
      <c r="AJ28" s="483"/>
      <c r="AK28" s="483"/>
      <c r="AL28" s="525"/>
      <c r="AM28" s="482" t="s">
        <v>138</v>
      </c>
      <c r="AN28" s="483"/>
      <c r="AO28" s="483"/>
      <c r="AP28" s="483"/>
      <c r="AQ28" s="483"/>
      <c r="AR28" s="525"/>
      <c r="AS28" s="482" t="s">
        <v>138</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845652</v>
      </c>
      <c r="BO28" s="395"/>
      <c r="BP28" s="395"/>
      <c r="BQ28" s="395"/>
      <c r="BR28" s="395"/>
      <c r="BS28" s="395"/>
      <c r="BT28" s="395"/>
      <c r="BU28" s="396"/>
      <c r="BV28" s="394">
        <v>780522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14</v>
      </c>
      <c r="M29" s="483"/>
      <c r="N29" s="483"/>
      <c r="O29" s="483"/>
      <c r="P29" s="525"/>
      <c r="Q29" s="482">
        <v>2510</v>
      </c>
      <c r="R29" s="483"/>
      <c r="S29" s="483"/>
      <c r="T29" s="483"/>
      <c r="U29" s="483"/>
      <c r="V29" s="525"/>
      <c r="W29" s="585"/>
      <c r="X29" s="586"/>
      <c r="Y29" s="587"/>
      <c r="Z29" s="481" t="s">
        <v>187</v>
      </c>
      <c r="AA29" s="461"/>
      <c r="AB29" s="461"/>
      <c r="AC29" s="461"/>
      <c r="AD29" s="461"/>
      <c r="AE29" s="461"/>
      <c r="AF29" s="461"/>
      <c r="AG29" s="462"/>
      <c r="AH29" s="482">
        <v>145</v>
      </c>
      <c r="AI29" s="483"/>
      <c r="AJ29" s="483"/>
      <c r="AK29" s="483"/>
      <c r="AL29" s="525"/>
      <c r="AM29" s="482">
        <v>457905</v>
      </c>
      <c r="AN29" s="483"/>
      <c r="AO29" s="483"/>
      <c r="AP29" s="483"/>
      <c r="AQ29" s="483"/>
      <c r="AR29" s="525"/>
      <c r="AS29" s="482">
        <v>3158</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1324525</v>
      </c>
      <c r="BO29" s="432"/>
      <c r="BP29" s="432"/>
      <c r="BQ29" s="432"/>
      <c r="BR29" s="432"/>
      <c r="BS29" s="432"/>
      <c r="BT29" s="432"/>
      <c r="BU29" s="433"/>
      <c r="BV29" s="431">
        <v>1366512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99.2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2939824</v>
      </c>
      <c r="BO30" s="608"/>
      <c r="BP30" s="608"/>
      <c r="BQ30" s="608"/>
      <c r="BR30" s="608"/>
      <c r="BS30" s="608"/>
      <c r="BT30" s="608"/>
      <c r="BU30" s="609"/>
      <c r="BV30" s="607">
        <v>3196797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196</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196</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IF('各会計、関係団体の財政状況及び健全化判断比率'!B34="","",'各会計、関係団体の財政状況及び健全化判断比率'!B34)</f>
        <v>浄化槽整備事業特別会計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長崎県市町村総合事務組合</v>
      </c>
      <c r="BZ34" s="621"/>
      <c r="CA34" s="621"/>
      <c r="CB34" s="621"/>
      <c r="CC34" s="621"/>
      <c r="CD34" s="621"/>
      <c r="CE34" s="621"/>
      <c r="CF34" s="621"/>
      <c r="CG34" s="621"/>
      <c r="CH34" s="621"/>
      <c r="CI34" s="621"/>
      <c r="CJ34" s="621"/>
      <c r="CK34" s="621"/>
      <c r="CL34" s="621"/>
      <c r="CM34" s="621"/>
      <c r="CN34" s="214"/>
      <c r="CO34" s="620">
        <f>IF(CQ34="","",MAX(C34:D43,U34:V43,AM34:AN43,BE34:BF43,BW34:BX43)+1)</f>
        <v>12</v>
      </c>
      <c r="CP34" s="620"/>
      <c r="CQ34" s="621" t="str">
        <f>IF('各会計、関係団体の財政状況及び健全化判断比率'!BS7="","",'各会計、関係団体の財政状況及び健全化判断比率'!BS7)</f>
        <v>西彼中央土地開発公社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介護保険特別会計（保険事業勘定）</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IF('各会計、関係団体の財政状況及び健全化判断比率'!B33="","",'各会計、関係団体の財政状況及び健全化判断比率'!B33)</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長崎県後期高齢者医療広域連合</v>
      </c>
      <c r="BZ35" s="621"/>
      <c r="CA35" s="621"/>
      <c r="CB35" s="621"/>
      <c r="CC35" s="621"/>
      <c r="CD35" s="621"/>
      <c r="CE35" s="621"/>
      <c r="CF35" s="621"/>
      <c r="CG35" s="621"/>
      <c r="CH35" s="621"/>
      <c r="CI35" s="621"/>
      <c r="CJ35" s="621"/>
      <c r="CK35" s="621"/>
      <c r="CL35" s="621"/>
      <c r="CM35" s="621"/>
      <c r="CN35" s="214"/>
      <c r="CO35" s="620">
        <f t="shared" ref="CO35:CO43" si="3">IF(CQ35="","",CO34+1)</f>
        <v>13</v>
      </c>
      <c r="CP35" s="620"/>
      <c r="CQ35" s="621" t="str">
        <f>IF('各会計、関係団体の財政状況及び健全化判断比率'!BS8="","",'各会計、関係団体の財政状況及び健全化判断比率'!BS8)</f>
        <v>長崎県林業公社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介護保険特別会計（介護サービス事業勘定）</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長与・時津環境施設組合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WCFXUtZ/jYQaBy0AJLnmU15AKxpjYQDByQ96seh79L/QBoYN1W5rJAuRtc7bkvyWNOz5povd8EPsJegHnqAU/Q==" saltValue="lWkgv4wp+6kCoAkX6NRQX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 zoomScaleSheetLayoutView="100" workbookViewId="0">
      <selection activeCell="J37" sqref="J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2" t="s">
        <v>556</v>
      </c>
      <c r="D34" s="1212"/>
      <c r="E34" s="1213"/>
      <c r="F34" s="32">
        <v>51.28</v>
      </c>
      <c r="G34" s="33">
        <v>52.24</v>
      </c>
      <c r="H34" s="33">
        <v>53.36</v>
      </c>
      <c r="I34" s="33">
        <v>56.48</v>
      </c>
      <c r="J34" s="34">
        <v>57.93</v>
      </c>
      <c r="K34" s="22"/>
      <c r="L34" s="22"/>
      <c r="M34" s="22"/>
      <c r="N34" s="22"/>
      <c r="O34" s="22"/>
      <c r="P34" s="22"/>
    </row>
    <row r="35" spans="1:16" ht="39" customHeight="1" x14ac:dyDescent="0.15">
      <c r="A35" s="22"/>
      <c r="B35" s="35"/>
      <c r="C35" s="1206" t="s">
        <v>557</v>
      </c>
      <c r="D35" s="1207"/>
      <c r="E35" s="1208"/>
      <c r="F35" s="36">
        <v>8.1199999999999992</v>
      </c>
      <c r="G35" s="37">
        <v>7.93</v>
      </c>
      <c r="H35" s="37">
        <v>7.37</v>
      </c>
      <c r="I35" s="37">
        <v>7.2</v>
      </c>
      <c r="J35" s="38">
        <v>7.56</v>
      </c>
      <c r="K35" s="22"/>
      <c r="L35" s="22"/>
      <c r="M35" s="22"/>
      <c r="N35" s="22"/>
      <c r="O35" s="22"/>
      <c r="P35" s="22"/>
    </row>
    <row r="36" spans="1:16" ht="39" customHeight="1" x14ac:dyDescent="0.15">
      <c r="A36" s="22"/>
      <c r="B36" s="35"/>
      <c r="C36" s="1206" t="s">
        <v>558</v>
      </c>
      <c r="D36" s="1207"/>
      <c r="E36" s="1208"/>
      <c r="F36" s="36">
        <v>6.36</v>
      </c>
      <c r="G36" s="37">
        <v>7.13</v>
      </c>
      <c r="H36" s="37">
        <v>6.28</v>
      </c>
      <c r="I36" s="37">
        <v>5.56</v>
      </c>
      <c r="J36" s="38">
        <v>4.07</v>
      </c>
      <c r="K36" s="22"/>
      <c r="L36" s="22"/>
      <c r="M36" s="22"/>
      <c r="N36" s="22"/>
      <c r="O36" s="22"/>
      <c r="P36" s="22"/>
    </row>
    <row r="37" spans="1:16" ht="39" customHeight="1" x14ac:dyDescent="0.15">
      <c r="A37" s="22"/>
      <c r="B37" s="35"/>
      <c r="C37" s="1206" t="s">
        <v>559</v>
      </c>
      <c r="D37" s="1207"/>
      <c r="E37" s="1208"/>
      <c r="F37" s="36">
        <v>2.58</v>
      </c>
      <c r="G37" s="37">
        <v>2.42</v>
      </c>
      <c r="H37" s="37">
        <v>1.73</v>
      </c>
      <c r="I37" s="37">
        <v>1.8</v>
      </c>
      <c r="J37" s="38">
        <v>1.6</v>
      </c>
      <c r="K37" s="22"/>
      <c r="L37" s="22"/>
      <c r="M37" s="22"/>
      <c r="N37" s="22"/>
      <c r="O37" s="22"/>
      <c r="P37" s="22"/>
    </row>
    <row r="38" spans="1:16" ht="39" customHeight="1" x14ac:dyDescent="0.15">
      <c r="A38" s="22"/>
      <c r="B38" s="35"/>
      <c r="C38" s="1206" t="s">
        <v>560</v>
      </c>
      <c r="D38" s="1207"/>
      <c r="E38" s="1208"/>
      <c r="F38" s="36">
        <v>0.87</v>
      </c>
      <c r="G38" s="37">
        <v>0.67</v>
      </c>
      <c r="H38" s="37">
        <v>0</v>
      </c>
      <c r="I38" s="37">
        <v>0.27</v>
      </c>
      <c r="J38" s="38">
        <v>1.52</v>
      </c>
      <c r="K38" s="22"/>
      <c r="L38" s="22"/>
      <c r="M38" s="22"/>
      <c r="N38" s="22"/>
      <c r="O38" s="22"/>
      <c r="P38" s="22"/>
    </row>
    <row r="39" spans="1:16" ht="39" customHeight="1" x14ac:dyDescent="0.15">
      <c r="A39" s="22"/>
      <c r="B39" s="35"/>
      <c r="C39" s="1206" t="s">
        <v>561</v>
      </c>
      <c r="D39" s="1207"/>
      <c r="E39" s="1208"/>
      <c r="F39" s="36">
        <v>0.1</v>
      </c>
      <c r="G39" s="37">
        <v>0.03</v>
      </c>
      <c r="H39" s="37">
        <v>0.03</v>
      </c>
      <c r="I39" s="37">
        <v>0.01</v>
      </c>
      <c r="J39" s="38">
        <v>0.03</v>
      </c>
      <c r="K39" s="22"/>
      <c r="L39" s="22"/>
      <c r="M39" s="22"/>
      <c r="N39" s="22"/>
      <c r="O39" s="22"/>
      <c r="P39" s="22"/>
    </row>
    <row r="40" spans="1:16" ht="39" customHeight="1" x14ac:dyDescent="0.15">
      <c r="A40" s="22"/>
      <c r="B40" s="35"/>
      <c r="C40" s="1206" t="s">
        <v>562</v>
      </c>
      <c r="D40" s="1207"/>
      <c r="E40" s="1208"/>
      <c r="F40" s="36">
        <v>0.01</v>
      </c>
      <c r="G40" s="37">
        <v>0.01</v>
      </c>
      <c r="H40" s="37">
        <v>0.01</v>
      </c>
      <c r="I40" s="37">
        <v>0.01</v>
      </c>
      <c r="J40" s="38">
        <v>0.02</v>
      </c>
      <c r="K40" s="22"/>
      <c r="L40" s="22"/>
      <c r="M40" s="22"/>
      <c r="N40" s="22"/>
      <c r="O40" s="22"/>
      <c r="P40" s="22"/>
    </row>
    <row r="41" spans="1:16" ht="39" customHeight="1" x14ac:dyDescent="0.15">
      <c r="A41" s="22"/>
      <c r="B41" s="35"/>
      <c r="C41" s="1206" t="s">
        <v>563</v>
      </c>
      <c r="D41" s="1207"/>
      <c r="E41" s="1208"/>
      <c r="F41" s="36">
        <v>0.04</v>
      </c>
      <c r="G41" s="37">
        <v>0.15</v>
      </c>
      <c r="H41" s="37">
        <v>0.16</v>
      </c>
      <c r="I41" s="37">
        <v>0.02</v>
      </c>
      <c r="J41" s="38">
        <v>0.01</v>
      </c>
      <c r="K41" s="22"/>
      <c r="L41" s="22"/>
      <c r="M41" s="22"/>
      <c r="N41" s="22"/>
      <c r="O41" s="22"/>
      <c r="P41" s="22"/>
    </row>
    <row r="42" spans="1:16" ht="39" customHeight="1" x14ac:dyDescent="0.15">
      <c r="A42" s="22"/>
      <c r="B42" s="39"/>
      <c r="C42" s="1206" t="s">
        <v>564</v>
      </c>
      <c r="D42" s="1207"/>
      <c r="E42" s="1208"/>
      <c r="F42" s="36" t="s">
        <v>506</v>
      </c>
      <c r="G42" s="37" t="s">
        <v>506</v>
      </c>
      <c r="H42" s="37" t="s">
        <v>506</v>
      </c>
      <c r="I42" s="37" t="s">
        <v>506</v>
      </c>
      <c r="J42" s="38" t="s">
        <v>506</v>
      </c>
      <c r="K42" s="22"/>
      <c r="L42" s="22"/>
      <c r="M42" s="22"/>
      <c r="N42" s="22"/>
      <c r="O42" s="22"/>
      <c r="P42" s="22"/>
    </row>
    <row r="43" spans="1:16" ht="39" customHeight="1" thickBot="1" x14ac:dyDescent="0.2">
      <c r="A43" s="22"/>
      <c r="B43" s="40"/>
      <c r="C43" s="1209" t="s">
        <v>565</v>
      </c>
      <c r="D43" s="1210"/>
      <c r="E43" s="1211"/>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1DunPSeO6JIpCSpcvkkZ348BHmrVzdrV4+ulyq3eMYepbjZsVHzhR5nHgTvkkD1Zh+VtnGm59DWFqjMoOBHfQ==" saltValue="gcviLPGvBiSUYRRHjoEh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L49" sqref="L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792</v>
      </c>
      <c r="L45" s="60">
        <v>849</v>
      </c>
      <c r="M45" s="60">
        <v>883</v>
      </c>
      <c r="N45" s="60">
        <v>869</v>
      </c>
      <c r="O45" s="61">
        <v>941</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506</v>
      </c>
      <c r="L46" s="64" t="s">
        <v>506</v>
      </c>
      <c r="M46" s="64" t="s">
        <v>506</v>
      </c>
      <c r="N46" s="64" t="s">
        <v>506</v>
      </c>
      <c r="O46" s="65" t="s">
        <v>506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506</v>
      </c>
      <c r="L47" s="64" t="s">
        <v>506</v>
      </c>
      <c r="M47" s="64" t="s">
        <v>506</v>
      </c>
      <c r="N47" s="64" t="s">
        <v>506</v>
      </c>
      <c r="O47" s="65" t="s">
        <v>506</v>
      </c>
      <c r="P47" s="48"/>
      <c r="Q47" s="48"/>
      <c r="R47" s="48"/>
      <c r="S47" s="48"/>
      <c r="T47" s="48"/>
      <c r="U47" s="48"/>
    </row>
    <row r="48" spans="1:21" ht="30.75" customHeight="1" x14ac:dyDescent="0.15">
      <c r="A48" s="48"/>
      <c r="B48" s="1216"/>
      <c r="C48" s="1217"/>
      <c r="D48" s="62"/>
      <c r="E48" s="1222" t="s">
        <v>15</v>
      </c>
      <c r="F48" s="1222"/>
      <c r="G48" s="1222"/>
      <c r="H48" s="1222"/>
      <c r="I48" s="1222"/>
      <c r="J48" s="1223"/>
      <c r="K48" s="63">
        <v>276</v>
      </c>
      <c r="L48" s="64">
        <v>250</v>
      </c>
      <c r="M48" s="64">
        <v>221</v>
      </c>
      <c r="N48" s="64">
        <v>211</v>
      </c>
      <c r="O48" s="65">
        <v>205</v>
      </c>
      <c r="P48" s="48"/>
      <c r="Q48" s="48"/>
      <c r="R48" s="48"/>
      <c r="S48" s="48"/>
      <c r="T48" s="48"/>
      <c r="U48" s="48"/>
    </row>
    <row r="49" spans="1:21" ht="30.75" customHeight="1" x14ac:dyDescent="0.15">
      <c r="A49" s="48"/>
      <c r="B49" s="1216"/>
      <c r="C49" s="1217"/>
      <c r="D49" s="62"/>
      <c r="E49" s="1222" t="s">
        <v>16</v>
      </c>
      <c r="F49" s="1222"/>
      <c r="G49" s="1222"/>
      <c r="H49" s="1222"/>
      <c r="I49" s="1222"/>
      <c r="J49" s="1223"/>
      <c r="K49" s="63">
        <v>21</v>
      </c>
      <c r="L49" s="64">
        <v>27</v>
      </c>
      <c r="M49" s="64">
        <v>63</v>
      </c>
      <c r="N49" s="64">
        <v>65</v>
      </c>
      <c r="O49" s="65">
        <v>69</v>
      </c>
      <c r="P49" s="48"/>
      <c r="Q49" s="48"/>
      <c r="R49" s="48"/>
      <c r="S49" s="48"/>
      <c r="T49" s="48"/>
      <c r="U49" s="48"/>
    </row>
    <row r="50" spans="1:21" ht="30.75" customHeight="1" x14ac:dyDescent="0.15">
      <c r="A50" s="48"/>
      <c r="B50" s="1216"/>
      <c r="C50" s="1217"/>
      <c r="D50" s="62"/>
      <c r="E50" s="1222" t="s">
        <v>17</v>
      </c>
      <c r="F50" s="1222"/>
      <c r="G50" s="1222"/>
      <c r="H50" s="1222"/>
      <c r="I50" s="1222"/>
      <c r="J50" s="1223"/>
      <c r="K50" s="63">
        <v>0</v>
      </c>
      <c r="L50" s="64">
        <v>0</v>
      </c>
      <c r="M50" s="64">
        <v>0</v>
      </c>
      <c r="N50" s="64">
        <v>0</v>
      </c>
      <c r="O50" s="65">
        <v>0</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506</v>
      </c>
      <c r="L51" s="64" t="s">
        <v>506</v>
      </c>
      <c r="M51" s="64" t="s">
        <v>506</v>
      </c>
      <c r="N51" s="64">
        <v>0</v>
      </c>
      <c r="O51" s="65" t="s">
        <v>506</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1035</v>
      </c>
      <c r="L52" s="64">
        <v>979</v>
      </c>
      <c r="M52" s="64">
        <v>920</v>
      </c>
      <c r="N52" s="64">
        <v>895</v>
      </c>
      <c r="O52" s="65">
        <v>930</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54</v>
      </c>
      <c r="L53" s="69">
        <v>147</v>
      </c>
      <c r="M53" s="69">
        <v>247</v>
      </c>
      <c r="N53" s="69">
        <v>250</v>
      </c>
      <c r="O53" s="70">
        <v>285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506</v>
      </c>
      <c r="L57" s="84" t="s">
        <v>506</v>
      </c>
      <c r="M57" s="84" t="s">
        <v>506</v>
      </c>
      <c r="N57" s="84" t="s">
        <v>506</v>
      </c>
      <c r="O57" s="85" t="s">
        <v>506</v>
      </c>
    </row>
    <row r="58" spans="1:21" ht="31.5" customHeight="1" thickBot="1" x14ac:dyDescent="0.2">
      <c r="B58" s="1232"/>
      <c r="C58" s="1233"/>
      <c r="D58" s="1237" t="s">
        <v>27</v>
      </c>
      <c r="E58" s="1238"/>
      <c r="F58" s="1238"/>
      <c r="G58" s="1238"/>
      <c r="H58" s="1238"/>
      <c r="I58" s="1238"/>
      <c r="J58" s="1239"/>
      <c r="K58" s="86" t="s">
        <v>506</v>
      </c>
      <c r="L58" s="87" t="s">
        <v>506</v>
      </c>
      <c r="M58" s="87" t="s">
        <v>506</v>
      </c>
      <c r="N58" s="87" t="s">
        <v>506</v>
      </c>
      <c r="O58" s="88" t="s">
        <v>506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SsJbTapXOsFXWOE24NARoyuYbJKCI4t859goPpvUX1f1XcEFGCzh2dgrDE0N+qzSFoEke+IJ04UABUPZr8WqQ==" saltValue="Jlv1xxFlQk8B7KPDbXYo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L47" sqref="L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40" t="s">
        <v>30</v>
      </c>
      <c r="C41" s="1241"/>
      <c r="D41" s="102"/>
      <c r="E41" s="1246" t="s">
        <v>31</v>
      </c>
      <c r="F41" s="1246"/>
      <c r="G41" s="1246"/>
      <c r="H41" s="1247"/>
      <c r="I41" s="103">
        <v>8890</v>
      </c>
      <c r="J41" s="104">
        <v>9306</v>
      </c>
      <c r="K41" s="104">
        <v>9679</v>
      </c>
      <c r="L41" s="104">
        <v>10184</v>
      </c>
      <c r="M41" s="105">
        <v>11256</v>
      </c>
    </row>
    <row r="42" spans="2:13" ht="27.75" customHeight="1" x14ac:dyDescent="0.15">
      <c r="B42" s="1242"/>
      <c r="C42" s="1243"/>
      <c r="D42" s="106"/>
      <c r="E42" s="1248" t="s">
        <v>32</v>
      </c>
      <c r="F42" s="1248"/>
      <c r="G42" s="1248"/>
      <c r="H42" s="1249"/>
      <c r="I42" s="107">
        <v>39</v>
      </c>
      <c r="J42" s="108">
        <v>39</v>
      </c>
      <c r="K42" s="108">
        <v>39</v>
      </c>
      <c r="L42" s="108">
        <v>39</v>
      </c>
      <c r="M42" s="109">
        <v>33</v>
      </c>
    </row>
    <row r="43" spans="2:13" ht="27.75" customHeight="1" x14ac:dyDescent="0.15">
      <c r="B43" s="1242"/>
      <c r="C43" s="1243"/>
      <c r="D43" s="106"/>
      <c r="E43" s="1248" t="s">
        <v>33</v>
      </c>
      <c r="F43" s="1248"/>
      <c r="G43" s="1248"/>
      <c r="H43" s="1249"/>
      <c r="I43" s="107">
        <v>2102</v>
      </c>
      <c r="J43" s="108">
        <v>1730</v>
      </c>
      <c r="K43" s="108">
        <v>1503</v>
      </c>
      <c r="L43" s="108">
        <v>1273</v>
      </c>
      <c r="M43" s="109">
        <v>1146</v>
      </c>
    </row>
    <row r="44" spans="2:13" ht="27.75" customHeight="1" x14ac:dyDescent="0.15">
      <c r="B44" s="1242"/>
      <c r="C44" s="1243"/>
      <c r="D44" s="106"/>
      <c r="E44" s="1248" t="s">
        <v>34</v>
      </c>
      <c r="F44" s="1248"/>
      <c r="G44" s="1248"/>
      <c r="H44" s="1249"/>
      <c r="I44" s="107">
        <v>507</v>
      </c>
      <c r="J44" s="108">
        <v>508</v>
      </c>
      <c r="K44" s="108">
        <v>433</v>
      </c>
      <c r="L44" s="108">
        <v>388</v>
      </c>
      <c r="M44" s="109">
        <v>343</v>
      </c>
    </row>
    <row r="45" spans="2:13" ht="27.75" customHeight="1" x14ac:dyDescent="0.15">
      <c r="B45" s="1242"/>
      <c r="C45" s="1243"/>
      <c r="D45" s="106"/>
      <c r="E45" s="1248" t="s">
        <v>35</v>
      </c>
      <c r="F45" s="1248"/>
      <c r="G45" s="1248"/>
      <c r="H45" s="1249"/>
      <c r="I45" s="107">
        <v>257</v>
      </c>
      <c r="J45" s="108">
        <v>271</v>
      </c>
      <c r="K45" s="108">
        <v>317</v>
      </c>
      <c r="L45" s="108">
        <v>349</v>
      </c>
      <c r="M45" s="109">
        <v>296</v>
      </c>
    </row>
    <row r="46" spans="2:13" ht="27.75" customHeight="1" x14ac:dyDescent="0.15">
      <c r="B46" s="1242"/>
      <c r="C46" s="1243"/>
      <c r="D46" s="110"/>
      <c r="E46" s="1248" t="s">
        <v>36</v>
      </c>
      <c r="F46" s="1248"/>
      <c r="G46" s="1248"/>
      <c r="H46" s="1249"/>
      <c r="I46" s="107">
        <v>1</v>
      </c>
      <c r="J46" s="108">
        <v>1</v>
      </c>
      <c r="K46" s="108">
        <v>1</v>
      </c>
      <c r="L46" s="108">
        <v>1</v>
      </c>
      <c r="M46" s="109">
        <v>1</v>
      </c>
    </row>
    <row r="47" spans="2:13" ht="27.75" customHeight="1" x14ac:dyDescent="0.15">
      <c r="B47" s="1242"/>
      <c r="C47" s="1243"/>
      <c r="D47" s="111"/>
      <c r="E47" s="1250" t="s">
        <v>37</v>
      </c>
      <c r="F47" s="1251"/>
      <c r="G47" s="1251"/>
      <c r="H47" s="1252"/>
      <c r="I47" s="107" t="s">
        <v>506</v>
      </c>
      <c r="J47" s="108" t="s">
        <v>506</v>
      </c>
      <c r="K47" s="108" t="s">
        <v>506</v>
      </c>
      <c r="L47" s="108" t="s">
        <v>506</v>
      </c>
      <c r="M47" s="109" t="s">
        <v>506</v>
      </c>
    </row>
    <row r="48" spans="2:13" ht="27.75" customHeight="1" x14ac:dyDescent="0.15">
      <c r="B48" s="1242"/>
      <c r="C48" s="1243"/>
      <c r="D48" s="106"/>
      <c r="E48" s="1248" t="s">
        <v>38</v>
      </c>
      <c r="F48" s="1248"/>
      <c r="G48" s="1248"/>
      <c r="H48" s="1249"/>
      <c r="I48" s="107" t="s">
        <v>506</v>
      </c>
      <c r="J48" s="108" t="s">
        <v>506</v>
      </c>
      <c r="K48" s="108" t="s">
        <v>506</v>
      </c>
      <c r="L48" s="108" t="s">
        <v>506</v>
      </c>
      <c r="M48" s="109" t="s">
        <v>506</v>
      </c>
    </row>
    <row r="49" spans="2:13" ht="27.75" customHeight="1" x14ac:dyDescent="0.15">
      <c r="B49" s="1244"/>
      <c r="C49" s="1245"/>
      <c r="D49" s="106"/>
      <c r="E49" s="1248" t="s">
        <v>39</v>
      </c>
      <c r="F49" s="1248"/>
      <c r="G49" s="1248"/>
      <c r="H49" s="1249"/>
      <c r="I49" s="107" t="s">
        <v>506</v>
      </c>
      <c r="J49" s="108" t="s">
        <v>506</v>
      </c>
      <c r="K49" s="108" t="s">
        <v>506</v>
      </c>
      <c r="L49" s="108" t="s">
        <v>506</v>
      </c>
      <c r="M49" s="109" t="s">
        <v>506</v>
      </c>
    </row>
    <row r="50" spans="2:13" ht="27.75" customHeight="1" x14ac:dyDescent="0.15">
      <c r="B50" s="1253" t="s">
        <v>40</v>
      </c>
      <c r="C50" s="1254"/>
      <c r="D50" s="112"/>
      <c r="E50" s="1248" t="s">
        <v>41</v>
      </c>
      <c r="F50" s="1248"/>
      <c r="G50" s="1248"/>
      <c r="H50" s="1249"/>
      <c r="I50" s="107">
        <v>6079</v>
      </c>
      <c r="J50" s="108">
        <v>6331</v>
      </c>
      <c r="K50" s="108">
        <v>6187</v>
      </c>
      <c r="L50" s="108">
        <v>5937</v>
      </c>
      <c r="M50" s="109">
        <v>5731</v>
      </c>
    </row>
    <row r="51" spans="2:13" ht="27.75" customHeight="1" x14ac:dyDescent="0.15">
      <c r="B51" s="1242"/>
      <c r="C51" s="1243"/>
      <c r="D51" s="106"/>
      <c r="E51" s="1248" t="s">
        <v>42</v>
      </c>
      <c r="F51" s="1248"/>
      <c r="G51" s="1248"/>
      <c r="H51" s="1249"/>
      <c r="I51" s="107">
        <v>2743</v>
      </c>
      <c r="J51" s="108">
        <v>2657</v>
      </c>
      <c r="K51" s="108">
        <v>2519</v>
      </c>
      <c r="L51" s="108">
        <v>2217</v>
      </c>
      <c r="M51" s="109">
        <v>2382</v>
      </c>
    </row>
    <row r="52" spans="2:13" ht="27.75" customHeight="1" x14ac:dyDescent="0.15">
      <c r="B52" s="1244"/>
      <c r="C52" s="1245"/>
      <c r="D52" s="106"/>
      <c r="E52" s="1248" t="s">
        <v>43</v>
      </c>
      <c r="F52" s="1248"/>
      <c r="G52" s="1248"/>
      <c r="H52" s="1249"/>
      <c r="I52" s="107">
        <v>8857</v>
      </c>
      <c r="J52" s="108">
        <v>8717</v>
      </c>
      <c r="K52" s="108">
        <v>8586</v>
      </c>
      <c r="L52" s="108">
        <v>8773</v>
      </c>
      <c r="M52" s="109">
        <v>8942</v>
      </c>
    </row>
    <row r="53" spans="2:13" ht="27.75" customHeight="1" thickBot="1" x14ac:dyDescent="0.2">
      <c r="B53" s="1255" t="s">
        <v>44</v>
      </c>
      <c r="C53" s="1256"/>
      <c r="D53" s="113"/>
      <c r="E53" s="1257" t="s">
        <v>45</v>
      </c>
      <c r="F53" s="1257"/>
      <c r="G53" s="1257"/>
      <c r="H53" s="1258"/>
      <c r="I53" s="114">
        <v>-5883</v>
      </c>
      <c r="J53" s="115">
        <v>-5851</v>
      </c>
      <c r="K53" s="115">
        <v>-5320</v>
      </c>
      <c r="L53" s="115">
        <v>-4693</v>
      </c>
      <c r="M53" s="116">
        <v>-3983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ZQ+CB9gGuv8HiDfgDeCF1h4wAa9dMu16N07lSjnCr9i2v4n/pH9cRSJBl0uvD9LJu7zv3B2NLDU0hVEp3Hl9g==" saltValue="CUpWDEv9n2vG1VeasPd3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61" sqref="G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7" t="s">
        <v>48</v>
      </c>
      <c r="D55" s="1267"/>
      <c r="E55" s="1268"/>
      <c r="F55" s="128">
        <v>734</v>
      </c>
      <c r="G55" s="128">
        <v>781</v>
      </c>
      <c r="H55" s="129">
        <v>846</v>
      </c>
    </row>
    <row r="56" spans="2:8" ht="52.5" customHeight="1" x14ac:dyDescent="0.15">
      <c r="B56" s="130"/>
      <c r="C56" s="1269" t="s">
        <v>49</v>
      </c>
      <c r="D56" s="1269"/>
      <c r="E56" s="1270"/>
      <c r="F56" s="131">
        <v>1623</v>
      </c>
      <c r="G56" s="131">
        <v>1367</v>
      </c>
      <c r="H56" s="132">
        <v>1325</v>
      </c>
    </row>
    <row r="57" spans="2:8" ht="53.25" customHeight="1" x14ac:dyDescent="0.15">
      <c r="B57" s="130"/>
      <c r="C57" s="1271" t="s">
        <v>50</v>
      </c>
      <c r="D57" s="1271"/>
      <c r="E57" s="1272"/>
      <c r="F57" s="133">
        <v>3260</v>
      </c>
      <c r="G57" s="133">
        <v>3197</v>
      </c>
      <c r="H57" s="134">
        <v>2940</v>
      </c>
    </row>
    <row r="58" spans="2:8" ht="45.75" customHeight="1" x14ac:dyDescent="0.15">
      <c r="B58" s="135"/>
      <c r="C58" s="1259" t="s">
        <v>572</v>
      </c>
      <c r="D58" s="1260"/>
      <c r="E58" s="1261"/>
      <c r="F58" s="136">
        <v>2369</v>
      </c>
      <c r="G58" s="136">
        <v>2280</v>
      </c>
      <c r="H58" s="137">
        <v>2034</v>
      </c>
    </row>
    <row r="59" spans="2:8" ht="45.75" customHeight="1" x14ac:dyDescent="0.15">
      <c r="B59" s="135"/>
      <c r="C59" s="1259" t="s">
        <v>573</v>
      </c>
      <c r="D59" s="1260"/>
      <c r="E59" s="1261"/>
      <c r="F59" s="136">
        <v>309</v>
      </c>
      <c r="G59" s="136">
        <v>309</v>
      </c>
      <c r="H59" s="137">
        <v>309</v>
      </c>
    </row>
    <row r="60" spans="2:8" ht="45.75" customHeight="1" x14ac:dyDescent="0.15">
      <c r="B60" s="135"/>
      <c r="C60" s="1259" t="s">
        <v>574</v>
      </c>
      <c r="D60" s="1260"/>
      <c r="E60" s="1261"/>
      <c r="F60" s="136">
        <v>239</v>
      </c>
      <c r="G60" s="136">
        <v>239</v>
      </c>
      <c r="H60" s="137">
        <v>239</v>
      </c>
    </row>
    <row r="61" spans="2:8" ht="45.75" customHeight="1" x14ac:dyDescent="0.15">
      <c r="B61" s="135"/>
      <c r="C61" s="1259" t="s">
        <v>575</v>
      </c>
      <c r="D61" s="1260"/>
      <c r="E61" s="1261"/>
      <c r="F61" s="136">
        <v>219</v>
      </c>
      <c r="G61" s="136">
        <v>234</v>
      </c>
      <c r="H61" s="137">
        <v>223</v>
      </c>
    </row>
    <row r="62" spans="2:8" ht="45.75" customHeight="1" thickBot="1" x14ac:dyDescent="0.2">
      <c r="B62" s="138"/>
      <c r="C62" s="1262" t="s">
        <v>576</v>
      </c>
      <c r="D62" s="1263"/>
      <c r="E62" s="1264"/>
      <c r="F62" s="139">
        <v>90</v>
      </c>
      <c r="G62" s="139">
        <v>88</v>
      </c>
      <c r="H62" s="140">
        <v>87</v>
      </c>
    </row>
    <row r="63" spans="2:8" ht="52.5" customHeight="1" thickBot="1" x14ac:dyDescent="0.2">
      <c r="B63" s="141"/>
      <c r="C63" s="1265" t="s">
        <v>51</v>
      </c>
      <c r="D63" s="1265"/>
      <c r="E63" s="1266"/>
      <c r="F63" s="142">
        <v>5617</v>
      </c>
      <c r="G63" s="142">
        <v>5344</v>
      </c>
      <c r="H63" s="143">
        <v>5110</v>
      </c>
    </row>
    <row r="64" spans="2:8" ht="15" customHeight="1" x14ac:dyDescent="0.15"/>
  </sheetData>
  <sheetProtection algorithmName="SHA-512" hashValue="ef7e2ffBrwjMnk+6zSbCOHbarVV+dcwxbWH87+hRxlJPwPauRk1lFgvrrxWnPydvMevuUlvvsR1ATXGnkHB01g==" saltValue="wpJxyUUQUA9N5ozgLv4k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W63" sqref="AW63"/>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585</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585</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586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587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588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589</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548</v>
      </c>
      <c r="BQ50" s="1307"/>
      <c r="BR50" s="1307"/>
      <c r="BS50" s="1307"/>
      <c r="BT50" s="1307"/>
      <c r="BU50" s="1307"/>
      <c r="BV50" s="1307"/>
      <c r="BW50" s="1307"/>
      <c r="BX50" s="1307" t="s">
        <v>549</v>
      </c>
      <c r="BY50" s="1307"/>
      <c r="BZ50" s="1307"/>
      <c r="CA50" s="1307"/>
      <c r="CB50" s="1307"/>
      <c r="CC50" s="1307"/>
      <c r="CD50" s="1307"/>
      <c r="CE50" s="1307"/>
      <c r="CF50" s="1307" t="s">
        <v>550</v>
      </c>
      <c r="CG50" s="1307"/>
      <c r="CH50" s="1307"/>
      <c r="CI50" s="1307"/>
      <c r="CJ50" s="1307"/>
      <c r="CK50" s="1307"/>
      <c r="CL50" s="1307"/>
      <c r="CM50" s="1307"/>
      <c r="CN50" s="1307" t="s">
        <v>551</v>
      </c>
      <c r="CO50" s="1307"/>
      <c r="CP50" s="1307"/>
      <c r="CQ50" s="1307"/>
      <c r="CR50" s="1307"/>
      <c r="CS50" s="1307"/>
      <c r="CT50" s="1307"/>
      <c r="CU50" s="1307"/>
      <c r="CV50" s="1307" t="s">
        <v>552</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590</v>
      </c>
      <c r="AO51" s="1311"/>
      <c r="AP51" s="1311"/>
      <c r="AQ51" s="1311"/>
      <c r="AR51" s="1311"/>
      <c r="AS51" s="1311"/>
      <c r="AT51" s="1311"/>
      <c r="AU51" s="1311"/>
      <c r="AV51" s="1311"/>
      <c r="AW51" s="1311"/>
      <c r="AX51" s="1311"/>
      <c r="AY51" s="1311"/>
      <c r="AZ51" s="1311"/>
      <c r="BA51" s="1311"/>
      <c r="BB51" s="1311" t="s">
        <v>591</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592</v>
      </c>
      <c r="BC53" s="1311"/>
      <c r="BD53" s="1311"/>
      <c r="BE53" s="1311"/>
      <c r="BF53" s="1311"/>
      <c r="BG53" s="1311"/>
      <c r="BH53" s="1311"/>
      <c r="BI53" s="1311"/>
      <c r="BJ53" s="1311"/>
      <c r="BK53" s="1311"/>
      <c r="BL53" s="1311"/>
      <c r="BM53" s="1311"/>
      <c r="BN53" s="1311"/>
      <c r="BO53" s="1311"/>
      <c r="BP53" s="1312">
        <v>51.2</v>
      </c>
      <c r="BQ53" s="1312"/>
      <c r="BR53" s="1312"/>
      <c r="BS53" s="1312"/>
      <c r="BT53" s="1312"/>
      <c r="BU53" s="1312"/>
      <c r="BV53" s="1312"/>
      <c r="BW53" s="1312"/>
      <c r="BX53" s="1312">
        <v>53.9</v>
      </c>
      <c r="BY53" s="1312"/>
      <c r="BZ53" s="1312"/>
      <c r="CA53" s="1312"/>
      <c r="CB53" s="1312"/>
      <c r="CC53" s="1312"/>
      <c r="CD53" s="1312"/>
      <c r="CE53" s="1312"/>
      <c r="CF53" s="1312">
        <v>55.2</v>
      </c>
      <c r="CG53" s="1312"/>
      <c r="CH53" s="1312"/>
      <c r="CI53" s="1312"/>
      <c r="CJ53" s="1312"/>
      <c r="CK53" s="1312"/>
      <c r="CL53" s="1312"/>
      <c r="CM53" s="1312"/>
      <c r="CN53" s="1312">
        <v>56.3</v>
      </c>
      <c r="CO53" s="1312"/>
      <c r="CP53" s="1312"/>
      <c r="CQ53" s="1312"/>
      <c r="CR53" s="1312"/>
      <c r="CS53" s="1312"/>
      <c r="CT53" s="1312"/>
      <c r="CU53" s="1312"/>
      <c r="CV53" s="1312">
        <v>58.3</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593</v>
      </c>
      <c r="AO55" s="1307"/>
      <c r="AP55" s="1307"/>
      <c r="AQ55" s="1307"/>
      <c r="AR55" s="1307"/>
      <c r="AS55" s="1307"/>
      <c r="AT55" s="1307"/>
      <c r="AU55" s="1307"/>
      <c r="AV55" s="1307"/>
      <c r="AW55" s="1307"/>
      <c r="AX55" s="1307"/>
      <c r="AY55" s="1307"/>
      <c r="AZ55" s="1307"/>
      <c r="BA55" s="1307"/>
      <c r="BB55" s="1311" t="s">
        <v>591</v>
      </c>
      <c r="BC55" s="1311"/>
      <c r="BD55" s="1311"/>
      <c r="BE55" s="1311"/>
      <c r="BF55" s="1311"/>
      <c r="BG55" s="1311"/>
      <c r="BH55" s="1311"/>
      <c r="BI55" s="1311"/>
      <c r="BJ55" s="1311"/>
      <c r="BK55" s="1311"/>
      <c r="BL55" s="1311"/>
      <c r="BM55" s="1311"/>
      <c r="BN55" s="1311"/>
      <c r="BO55" s="1311"/>
      <c r="BP55" s="1312">
        <v>21</v>
      </c>
      <c r="BQ55" s="1312"/>
      <c r="BR55" s="1312"/>
      <c r="BS55" s="1312"/>
      <c r="BT55" s="1312"/>
      <c r="BU55" s="1312"/>
      <c r="BV55" s="1312"/>
      <c r="BW55" s="1312"/>
      <c r="BX55" s="1312">
        <v>20.2</v>
      </c>
      <c r="BY55" s="1312"/>
      <c r="BZ55" s="1312"/>
      <c r="CA55" s="1312"/>
      <c r="CB55" s="1312"/>
      <c r="CC55" s="1312"/>
      <c r="CD55" s="1312"/>
      <c r="CE55" s="1312"/>
      <c r="CF55" s="1312">
        <v>18.3</v>
      </c>
      <c r="CG55" s="1312"/>
      <c r="CH55" s="1312"/>
      <c r="CI55" s="1312"/>
      <c r="CJ55" s="1312"/>
      <c r="CK55" s="1312"/>
      <c r="CL55" s="1312"/>
      <c r="CM55" s="1312"/>
      <c r="CN55" s="1312">
        <v>20.3</v>
      </c>
      <c r="CO55" s="1312"/>
      <c r="CP55" s="1312"/>
      <c r="CQ55" s="1312"/>
      <c r="CR55" s="1312"/>
      <c r="CS55" s="1312"/>
      <c r="CT55" s="1312"/>
      <c r="CU55" s="1312"/>
      <c r="CV55" s="1312">
        <v>15.5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592</v>
      </c>
      <c r="BC57" s="1311"/>
      <c r="BD57" s="1311"/>
      <c r="BE57" s="1311"/>
      <c r="BF57" s="1311"/>
      <c r="BG57" s="1311"/>
      <c r="BH57" s="1311"/>
      <c r="BI57" s="1311"/>
      <c r="BJ57" s="1311"/>
      <c r="BK57" s="1311"/>
      <c r="BL57" s="1311"/>
      <c r="BM57" s="1311"/>
      <c r="BN57" s="1311"/>
      <c r="BO57" s="1311"/>
      <c r="BP57" s="1312">
        <v>55.9</v>
      </c>
      <c r="BQ57" s="1312"/>
      <c r="BR57" s="1312"/>
      <c r="BS57" s="1312"/>
      <c r="BT57" s="1312"/>
      <c r="BU57" s="1312"/>
      <c r="BV57" s="1312"/>
      <c r="BW57" s="1312"/>
      <c r="BX57" s="1312">
        <v>57.5</v>
      </c>
      <c r="BY57" s="1312"/>
      <c r="BZ57" s="1312"/>
      <c r="CA57" s="1312"/>
      <c r="CB57" s="1312"/>
      <c r="CC57" s="1312"/>
      <c r="CD57" s="1312"/>
      <c r="CE57" s="1312"/>
      <c r="CF57" s="1312">
        <v>59.3</v>
      </c>
      <c r="CG57" s="1312"/>
      <c r="CH57" s="1312"/>
      <c r="CI57" s="1312"/>
      <c r="CJ57" s="1312"/>
      <c r="CK57" s="1312"/>
      <c r="CL57" s="1312"/>
      <c r="CM57" s="1312"/>
      <c r="CN57" s="1312">
        <v>60.3</v>
      </c>
      <c r="CO57" s="1312"/>
      <c r="CP57" s="1312"/>
      <c r="CQ57" s="1312"/>
      <c r="CR57" s="1312"/>
      <c r="CS57" s="1312"/>
      <c r="CT57" s="1312"/>
      <c r="CU57" s="1312"/>
      <c r="CV57" s="1312">
        <v>61.4</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594</v>
      </c>
    </row>
    <row r="64" spans="1:109" x14ac:dyDescent="0.15">
      <c r="B64" s="1282"/>
      <c r="G64" s="1289"/>
      <c r="I64" s="1322"/>
      <c r="J64" s="1322"/>
      <c r="K64" s="1322"/>
      <c r="L64" s="1322"/>
      <c r="M64" s="1322"/>
      <c r="N64" s="1323"/>
      <c r="AM64" s="1289"/>
      <c r="AN64" s="1289" t="s">
        <v>587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595</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589</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548</v>
      </c>
      <c r="BQ72" s="1307"/>
      <c r="BR72" s="1307"/>
      <c r="BS72" s="1307"/>
      <c r="BT72" s="1307"/>
      <c r="BU72" s="1307"/>
      <c r="BV72" s="1307"/>
      <c r="BW72" s="1307"/>
      <c r="BX72" s="1307" t="s">
        <v>549</v>
      </c>
      <c r="BY72" s="1307"/>
      <c r="BZ72" s="1307"/>
      <c r="CA72" s="1307"/>
      <c r="CB72" s="1307"/>
      <c r="CC72" s="1307"/>
      <c r="CD72" s="1307"/>
      <c r="CE72" s="1307"/>
      <c r="CF72" s="1307" t="s">
        <v>550</v>
      </c>
      <c r="CG72" s="1307"/>
      <c r="CH72" s="1307"/>
      <c r="CI72" s="1307"/>
      <c r="CJ72" s="1307"/>
      <c r="CK72" s="1307"/>
      <c r="CL72" s="1307"/>
      <c r="CM72" s="1307"/>
      <c r="CN72" s="1307" t="s">
        <v>551</v>
      </c>
      <c r="CO72" s="1307"/>
      <c r="CP72" s="1307"/>
      <c r="CQ72" s="1307"/>
      <c r="CR72" s="1307"/>
      <c r="CS72" s="1307"/>
      <c r="CT72" s="1307"/>
      <c r="CU72" s="1307"/>
      <c r="CV72" s="1307" t="s">
        <v>552</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590</v>
      </c>
      <c r="AO73" s="1311"/>
      <c r="AP73" s="1311"/>
      <c r="AQ73" s="1311"/>
      <c r="AR73" s="1311"/>
      <c r="AS73" s="1311"/>
      <c r="AT73" s="1311"/>
      <c r="AU73" s="1311"/>
      <c r="AV73" s="1311"/>
      <c r="AW73" s="1311"/>
      <c r="AX73" s="1311"/>
      <c r="AY73" s="1311"/>
      <c r="AZ73" s="1311"/>
      <c r="BA73" s="1311"/>
      <c r="BB73" s="1311" t="s">
        <v>591</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596</v>
      </c>
      <c r="BC75" s="1311"/>
      <c r="BD75" s="1311"/>
      <c r="BE75" s="1311"/>
      <c r="BF75" s="1311"/>
      <c r="BG75" s="1311"/>
      <c r="BH75" s="1311"/>
      <c r="BI75" s="1311"/>
      <c r="BJ75" s="1311"/>
      <c r="BK75" s="1311"/>
      <c r="BL75" s="1311"/>
      <c r="BM75" s="1311"/>
      <c r="BN75" s="1311"/>
      <c r="BO75" s="1311"/>
      <c r="BP75" s="1312">
        <v>0.1</v>
      </c>
      <c r="BQ75" s="1312"/>
      <c r="BR75" s="1312"/>
      <c r="BS75" s="1312"/>
      <c r="BT75" s="1312"/>
      <c r="BU75" s="1312"/>
      <c r="BV75" s="1312"/>
      <c r="BW75" s="1312"/>
      <c r="BX75" s="1312">
        <v>1</v>
      </c>
      <c r="BY75" s="1312"/>
      <c r="BZ75" s="1312"/>
      <c r="CA75" s="1312"/>
      <c r="CB75" s="1312"/>
      <c r="CC75" s="1312"/>
      <c r="CD75" s="1312"/>
      <c r="CE75" s="1312"/>
      <c r="CF75" s="1312">
        <v>2.9</v>
      </c>
      <c r="CG75" s="1312"/>
      <c r="CH75" s="1312"/>
      <c r="CI75" s="1312"/>
      <c r="CJ75" s="1312"/>
      <c r="CK75" s="1312"/>
      <c r="CL75" s="1312"/>
      <c r="CM75" s="1312"/>
      <c r="CN75" s="1312">
        <v>4.0999999999999996</v>
      </c>
      <c r="CO75" s="1312"/>
      <c r="CP75" s="1312"/>
      <c r="CQ75" s="1312"/>
      <c r="CR75" s="1312"/>
      <c r="CS75" s="1312"/>
      <c r="CT75" s="1312"/>
      <c r="CU75" s="1312"/>
      <c r="CV75" s="1312">
        <v>4.9000000000000004</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593</v>
      </c>
      <c r="AO77" s="1307"/>
      <c r="AP77" s="1307"/>
      <c r="AQ77" s="1307"/>
      <c r="AR77" s="1307"/>
      <c r="AS77" s="1307"/>
      <c r="AT77" s="1307"/>
      <c r="AU77" s="1307"/>
      <c r="AV77" s="1307"/>
      <c r="AW77" s="1307"/>
      <c r="AX77" s="1307"/>
      <c r="AY77" s="1307"/>
      <c r="AZ77" s="1307"/>
      <c r="BA77" s="1307"/>
      <c r="BB77" s="1311" t="s">
        <v>591</v>
      </c>
      <c r="BC77" s="1311"/>
      <c r="BD77" s="1311"/>
      <c r="BE77" s="1311"/>
      <c r="BF77" s="1311"/>
      <c r="BG77" s="1311"/>
      <c r="BH77" s="1311"/>
      <c r="BI77" s="1311"/>
      <c r="BJ77" s="1311"/>
      <c r="BK77" s="1311"/>
      <c r="BL77" s="1311"/>
      <c r="BM77" s="1311"/>
      <c r="BN77" s="1311"/>
      <c r="BO77" s="1311"/>
      <c r="BP77" s="1312">
        <v>21</v>
      </c>
      <c r="BQ77" s="1312"/>
      <c r="BR77" s="1312"/>
      <c r="BS77" s="1312"/>
      <c r="BT77" s="1312"/>
      <c r="BU77" s="1312"/>
      <c r="BV77" s="1312"/>
      <c r="BW77" s="1312"/>
      <c r="BX77" s="1312">
        <v>20.2</v>
      </c>
      <c r="BY77" s="1312"/>
      <c r="BZ77" s="1312"/>
      <c r="CA77" s="1312"/>
      <c r="CB77" s="1312"/>
      <c r="CC77" s="1312"/>
      <c r="CD77" s="1312"/>
      <c r="CE77" s="1312"/>
      <c r="CF77" s="1312">
        <v>18.3</v>
      </c>
      <c r="CG77" s="1312"/>
      <c r="CH77" s="1312"/>
      <c r="CI77" s="1312"/>
      <c r="CJ77" s="1312"/>
      <c r="CK77" s="1312"/>
      <c r="CL77" s="1312"/>
      <c r="CM77" s="1312"/>
      <c r="CN77" s="1312">
        <v>20.3</v>
      </c>
      <c r="CO77" s="1312"/>
      <c r="CP77" s="1312"/>
      <c r="CQ77" s="1312"/>
      <c r="CR77" s="1312"/>
      <c r="CS77" s="1312"/>
      <c r="CT77" s="1312"/>
      <c r="CU77" s="1312"/>
      <c r="CV77" s="1312">
        <v>15.5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596</v>
      </c>
      <c r="BC79" s="1311"/>
      <c r="BD79" s="1311"/>
      <c r="BE79" s="1311"/>
      <c r="BF79" s="1311"/>
      <c r="BG79" s="1311"/>
      <c r="BH79" s="1311"/>
      <c r="BI79" s="1311"/>
      <c r="BJ79" s="1311"/>
      <c r="BK79" s="1311"/>
      <c r="BL79" s="1311"/>
      <c r="BM79" s="1311"/>
      <c r="BN79" s="1311"/>
      <c r="BO79" s="1311"/>
      <c r="BP79" s="1312">
        <v>6.8</v>
      </c>
      <c r="BQ79" s="1312"/>
      <c r="BR79" s="1312"/>
      <c r="BS79" s="1312"/>
      <c r="BT79" s="1312"/>
      <c r="BU79" s="1312"/>
      <c r="BV79" s="1312"/>
      <c r="BW79" s="1312"/>
      <c r="BX79" s="1312">
        <v>6.8</v>
      </c>
      <c r="BY79" s="1312"/>
      <c r="BZ79" s="1312"/>
      <c r="CA79" s="1312"/>
      <c r="CB79" s="1312"/>
      <c r="CC79" s="1312"/>
      <c r="CD79" s="1312"/>
      <c r="CE79" s="1312"/>
      <c r="CF79" s="1312">
        <v>6.8</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RTdNAUj8o9lsOQDRr8ooK1p95tuHEn0pCZ2HsXlWF12DoLEGazqbl/SvAlF56mJF04QBd//m8gyi2A7RjL9TDw==" saltValue="kz1DKK1dKSWUNT9X4CtOm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W63" sqref="AW6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f1nxmFrLGaDwuF/wbIen9pbE+iIbGC2W3obEWOQPTV3etmZzrm2MDsPH6+1nvoS9OqCFURpVhIcAX5V7BhOk4A==" saltValue="T57IIWNIohI+t5KDojFiN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W63" sqref="AW6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597</v>
      </c>
    </row>
  </sheetData>
  <sheetProtection algorithmName="SHA-512" hashValue="+3KR88Z19Pqw7dgPnQXkMAeHgn/Wd4pRDSJ/rB1XccN2IMKBR8ZfyIAeR4dmBbwn98iRyNnJ3ZyYj85FaOFRgA==" saltValue="KgbM1OnyK5BDrOiSILm7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69783</v>
      </c>
      <c r="E3" s="162"/>
      <c r="F3" s="163">
        <v>47738</v>
      </c>
      <c r="G3" s="164"/>
      <c r="H3" s="165"/>
    </row>
    <row r="4" spans="1:8" x14ac:dyDescent="0.15">
      <c r="A4" s="166"/>
      <c r="B4" s="167"/>
      <c r="C4" s="168"/>
      <c r="D4" s="169">
        <v>13591</v>
      </c>
      <c r="E4" s="170"/>
      <c r="F4" s="171">
        <v>24937</v>
      </c>
      <c r="G4" s="172"/>
      <c r="H4" s="173"/>
    </row>
    <row r="5" spans="1:8" x14ac:dyDescent="0.15">
      <c r="A5" s="154" t="s">
        <v>540</v>
      </c>
      <c r="B5" s="159"/>
      <c r="C5" s="160"/>
      <c r="D5" s="161">
        <v>74564</v>
      </c>
      <c r="E5" s="162"/>
      <c r="F5" s="163">
        <v>52191</v>
      </c>
      <c r="G5" s="164"/>
      <c r="H5" s="165"/>
    </row>
    <row r="6" spans="1:8" x14ac:dyDescent="0.15">
      <c r="A6" s="166"/>
      <c r="B6" s="167"/>
      <c r="C6" s="168"/>
      <c r="D6" s="169">
        <v>21999</v>
      </c>
      <c r="E6" s="170"/>
      <c r="F6" s="171">
        <v>24843</v>
      </c>
      <c r="G6" s="172"/>
      <c r="H6" s="173"/>
    </row>
    <row r="7" spans="1:8" x14ac:dyDescent="0.15">
      <c r="A7" s="154" t="s">
        <v>541</v>
      </c>
      <c r="B7" s="159"/>
      <c r="C7" s="160"/>
      <c r="D7" s="161">
        <v>94982</v>
      </c>
      <c r="E7" s="162"/>
      <c r="F7" s="163">
        <v>47387</v>
      </c>
      <c r="G7" s="164"/>
      <c r="H7" s="165"/>
    </row>
    <row r="8" spans="1:8" x14ac:dyDescent="0.15">
      <c r="A8" s="166"/>
      <c r="B8" s="167"/>
      <c r="C8" s="168"/>
      <c r="D8" s="169">
        <v>29957</v>
      </c>
      <c r="E8" s="170"/>
      <c r="F8" s="171">
        <v>24928</v>
      </c>
      <c r="G8" s="172"/>
      <c r="H8" s="173"/>
    </row>
    <row r="9" spans="1:8" x14ac:dyDescent="0.15">
      <c r="A9" s="154" t="s">
        <v>542</v>
      </c>
      <c r="B9" s="159"/>
      <c r="C9" s="160"/>
      <c r="D9" s="161">
        <v>95421</v>
      </c>
      <c r="E9" s="162"/>
      <c r="F9" s="163">
        <v>51264</v>
      </c>
      <c r="G9" s="164"/>
      <c r="H9" s="165"/>
    </row>
    <row r="10" spans="1:8" x14ac:dyDescent="0.15">
      <c r="A10" s="166"/>
      <c r="B10" s="167"/>
      <c r="C10" s="168"/>
      <c r="D10" s="169">
        <v>30477</v>
      </c>
      <c r="E10" s="170"/>
      <c r="F10" s="171">
        <v>26040</v>
      </c>
      <c r="G10" s="172"/>
      <c r="H10" s="173"/>
    </row>
    <row r="11" spans="1:8" x14ac:dyDescent="0.15">
      <c r="A11" s="154" t="s">
        <v>543</v>
      </c>
      <c r="B11" s="159"/>
      <c r="C11" s="160"/>
      <c r="D11" s="161">
        <v>140056</v>
      </c>
      <c r="E11" s="162"/>
      <c r="F11" s="163">
        <v>52068</v>
      </c>
      <c r="G11" s="164"/>
      <c r="H11" s="165"/>
    </row>
    <row r="12" spans="1:8" x14ac:dyDescent="0.15">
      <c r="A12" s="166"/>
      <c r="B12" s="167"/>
      <c r="C12" s="174"/>
      <c r="D12" s="169">
        <v>33961</v>
      </c>
      <c r="E12" s="170"/>
      <c r="F12" s="171">
        <v>26936</v>
      </c>
      <c r="G12" s="172"/>
      <c r="H12" s="173"/>
    </row>
    <row r="13" spans="1:8" x14ac:dyDescent="0.15">
      <c r="A13" s="154"/>
      <c r="B13" s="159"/>
      <c r="C13" s="175"/>
      <c r="D13" s="176">
        <v>94961</v>
      </c>
      <c r="E13" s="177"/>
      <c r="F13" s="178">
        <v>50130</v>
      </c>
      <c r="G13" s="179"/>
      <c r="H13" s="165"/>
    </row>
    <row r="14" spans="1:8" x14ac:dyDescent="0.15">
      <c r="A14" s="166"/>
      <c r="B14" s="167"/>
      <c r="C14" s="168"/>
      <c r="D14" s="169">
        <v>25997</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6.37</v>
      </c>
      <c r="C19" s="180">
        <f>ROUND(VALUE(SUBSTITUTE(実質収支比率等に係る経年分析!G$48,"▲","-")),2)</f>
        <v>7.14</v>
      </c>
      <c r="D19" s="180">
        <f>ROUND(VALUE(SUBSTITUTE(実質収支比率等に係る経年分析!H$48,"▲","-")),2)</f>
        <v>6.29</v>
      </c>
      <c r="E19" s="180">
        <f>ROUND(VALUE(SUBSTITUTE(実質収支比率等に係る経年分析!I$48,"▲","-")),2)</f>
        <v>5.57</v>
      </c>
      <c r="F19" s="180">
        <f>ROUND(VALUE(SUBSTITUTE(実質収支比率等に係る経年分析!J$48,"▲","-")),2)</f>
        <v>4.08</v>
      </c>
    </row>
    <row r="20" spans="1:11" x14ac:dyDescent="0.15">
      <c r="A20" s="180" t="s">
        <v>55</v>
      </c>
      <c r="B20" s="180">
        <f>ROUND(VALUE(SUBSTITUTE(実質収支比率等に係る経年分析!F$47,"▲","-")),2)</f>
        <v>10.93</v>
      </c>
      <c r="C20" s="180">
        <f>ROUND(VALUE(SUBSTITUTE(実質収支比率等に係る経年分析!G$47,"▲","-")),2)</f>
        <v>11.58</v>
      </c>
      <c r="D20" s="180">
        <f>ROUND(VALUE(SUBSTITUTE(実質収支比率等に係る経年分析!H$47,"▲","-")),2)</f>
        <v>12.41</v>
      </c>
      <c r="E20" s="180">
        <f>ROUND(VALUE(SUBSTITUTE(実質収支比率等に係る経年分析!I$47,"▲","-")),2)</f>
        <v>13.2</v>
      </c>
      <c r="F20" s="180">
        <f>ROUND(VALUE(SUBSTITUTE(実質収支比率等に係る経年分析!J$47,"▲","-")),2)</f>
        <v>13.74</v>
      </c>
    </row>
    <row r="21" spans="1:11" x14ac:dyDescent="0.15">
      <c r="A21" s="180" t="s">
        <v>56</v>
      </c>
      <c r="B21" s="180">
        <f>IF(ISNUMBER(VALUE(SUBSTITUTE(実質収支比率等に係る経年分析!F$49,"▲","-"))),ROUND(VALUE(SUBSTITUTE(実質収支比率等に係る経年分析!F$49,"▲","-")),2),NA())</f>
        <v>0.08</v>
      </c>
      <c r="C21" s="180">
        <f>IF(ISNUMBER(VALUE(SUBSTITUTE(実質収支比率等に係る経年分析!G$49,"▲","-"))),ROUND(VALUE(SUBSTITUTE(実質収支比率等に係る経年分析!G$49,"▲","-")),2),NA())</f>
        <v>0.77</v>
      </c>
      <c r="D21" s="180">
        <f>IF(ISNUMBER(VALUE(SUBSTITUTE(実質収支比率等に係る経年分析!H$49,"▲","-"))),ROUND(VALUE(SUBSTITUTE(実質収支比率等に係る経年分析!H$49,"▲","-")),2),NA())</f>
        <v>-0.83</v>
      </c>
      <c r="E21" s="180">
        <f>IF(ISNUMBER(VALUE(SUBSTITUTE(実質収支比率等に係る経年分析!I$49,"▲","-"))),ROUND(VALUE(SUBSTITUTE(実質収支比率等に係る経年分析!I$49,"▲","-")),2),NA())</f>
        <v>-0.72</v>
      </c>
      <c r="F21" s="180">
        <f>IF(ISNUMBER(VALUE(SUBSTITUTE(実質収支比率等に係る経年分析!J$49,"▲","-"))),ROUND(VALUE(SUBSTITUTE(実質収支比率等に係る経年分析!J$49,"▲","-")),2),NA())</f>
        <v>-1.27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介護保険特別会計（介護サービス事業勘定）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浄化槽整備事業特別会計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1.52</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6.28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5.56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4.07</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8.1199999999999992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52.24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53.36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57.93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1035</v>
      </c>
      <c r="E42" s="182"/>
      <c r="F42" s="182"/>
      <c r="G42" s="182">
        <f>'実質公債費比率（分子）の構造'!L$52</f>
        <v>979</v>
      </c>
      <c r="H42" s="182"/>
      <c r="I42" s="182"/>
      <c r="J42" s="182">
        <f>'実質公債費比率（分子）の構造'!M$52</f>
        <v>920</v>
      </c>
      <c r="K42" s="182"/>
      <c r="L42" s="182"/>
      <c r="M42" s="182">
        <f>'実質公債費比率（分子）の構造'!N$52</f>
        <v>895</v>
      </c>
      <c r="N42" s="182"/>
      <c r="O42" s="182"/>
      <c r="P42" s="182">
        <f>'実質公債費比率（分子）の構造'!O$52</f>
        <v>930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21</v>
      </c>
      <c r="C45" s="182"/>
      <c r="D45" s="182"/>
      <c r="E45" s="182">
        <f>'実質公債費比率（分子）の構造'!L$49</f>
        <v>27</v>
      </c>
      <c r="F45" s="182"/>
      <c r="G45" s="182"/>
      <c r="H45" s="182">
        <f>'実質公債費比率（分子）の構造'!M$49</f>
        <v>63</v>
      </c>
      <c r="I45" s="182"/>
      <c r="J45" s="182"/>
      <c r="K45" s="182">
        <f>'実質公債費比率（分子）の構造'!N$49</f>
        <v>65</v>
      </c>
      <c r="L45" s="182"/>
      <c r="M45" s="182"/>
      <c r="N45" s="182">
        <f>'実質公債費比率（分子）の構造'!O$49</f>
        <v>69</v>
      </c>
      <c r="O45" s="182"/>
      <c r="P45" s="182"/>
    </row>
    <row r="46" spans="1:16" x14ac:dyDescent="0.15">
      <c r="A46" s="182" t="s">
        <v>67</v>
      </c>
      <c r="B46" s="182">
        <f>'実質公債費比率（分子）の構造'!K$48</f>
        <v>276</v>
      </c>
      <c r="C46" s="182"/>
      <c r="D46" s="182"/>
      <c r="E46" s="182">
        <f>'実質公債費比率（分子）の構造'!L$48</f>
        <v>250</v>
      </c>
      <c r="F46" s="182"/>
      <c r="G46" s="182"/>
      <c r="H46" s="182">
        <f>'実質公債費比率（分子）の構造'!M$48</f>
        <v>221</v>
      </c>
      <c r="I46" s="182"/>
      <c r="J46" s="182"/>
      <c r="K46" s="182">
        <f>'実質公債費比率（分子）の構造'!N$48</f>
        <v>211</v>
      </c>
      <c r="L46" s="182"/>
      <c r="M46" s="182"/>
      <c r="N46" s="182">
        <f>'実質公債費比率（分子）の構造'!O$48</f>
        <v>205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792</v>
      </c>
      <c r="C49" s="182"/>
      <c r="D49" s="182"/>
      <c r="E49" s="182">
        <f>'実質公債費比率（分子）の構造'!L$45</f>
        <v>849</v>
      </c>
      <c r="F49" s="182"/>
      <c r="G49" s="182"/>
      <c r="H49" s="182">
        <f>'実質公債費比率（分子）の構造'!M$45</f>
        <v>883</v>
      </c>
      <c r="I49" s="182"/>
      <c r="J49" s="182"/>
      <c r="K49" s="182">
        <f>'実質公債費比率（分子）の構造'!N$45</f>
        <v>869</v>
      </c>
      <c r="L49" s="182"/>
      <c r="M49" s="182"/>
      <c r="N49" s="182">
        <f>'実質公債費比率（分子）の構造'!O$45</f>
        <v>941</v>
      </c>
      <c r="O49" s="182"/>
      <c r="P49" s="182"/>
    </row>
    <row r="50" spans="1:16" x14ac:dyDescent="0.15">
      <c r="A50" s="182" t="s">
        <v>71</v>
      </c>
      <c r="B50" s="182" t="e">
        <f>NA()</f>
        <v>#N/A</v>
      </c>
      <c r="C50" s="182">
        <f>IF(ISNUMBER('実質公債費比率（分子）の構造'!K$53),'実質公債費比率（分子）の構造'!K$53,NA())</f>
        <v>54</v>
      </c>
      <c r="D50" s="182" t="e">
        <f>NA()</f>
        <v>#N/A</v>
      </c>
      <c r="E50" s="182" t="e">
        <f>NA()</f>
        <v>#N/A</v>
      </c>
      <c r="F50" s="182">
        <f>IF(ISNUMBER('実質公債費比率（分子）の構造'!L$53),'実質公債費比率（分子）の構造'!L$53,NA())</f>
        <v>147</v>
      </c>
      <c r="G50" s="182" t="e">
        <f>NA()</f>
        <v>#N/A</v>
      </c>
      <c r="H50" s="182" t="e">
        <f>NA()</f>
        <v>#N/A</v>
      </c>
      <c r="I50" s="182">
        <f>IF(ISNUMBER('実質公債費比率（分子）の構造'!M$53),'実質公債費比率（分子）の構造'!M$53,NA())</f>
        <v>247</v>
      </c>
      <c r="J50" s="182" t="e">
        <f>NA()</f>
        <v>#N/A</v>
      </c>
      <c r="K50" s="182" t="e">
        <f>NA()</f>
        <v>#N/A</v>
      </c>
      <c r="L50" s="182">
        <f>IF(ISNUMBER('実質公債費比率（分子）の構造'!N$53),'実質公債費比率（分子）の構造'!N$53,NA())</f>
        <v>250</v>
      </c>
      <c r="M50" s="182" t="e">
        <f>NA()</f>
        <v>#N/A</v>
      </c>
      <c r="N50" s="182" t="e">
        <f>NA()</f>
        <v>#N/A</v>
      </c>
      <c r="O50" s="182">
        <f>IF(ISNUMBER('実質公債費比率（分子）の構造'!O$53),'実質公債費比率（分子）の構造'!O$53,NA())</f>
        <v>285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8857</v>
      </c>
      <c r="E56" s="181"/>
      <c r="F56" s="181"/>
      <c r="G56" s="181">
        <f>'将来負担比率（分子）の構造'!J$52</f>
        <v>8717</v>
      </c>
      <c r="H56" s="181"/>
      <c r="I56" s="181"/>
      <c r="J56" s="181">
        <f>'将来負担比率（分子）の構造'!K$52</f>
        <v>8586</v>
      </c>
      <c r="K56" s="181"/>
      <c r="L56" s="181"/>
      <c r="M56" s="181">
        <f>'将来負担比率（分子）の構造'!L$52</f>
        <v>8773</v>
      </c>
      <c r="N56" s="181"/>
      <c r="O56" s="181"/>
      <c r="P56" s="181">
        <f>'将来負担比率（分子）の構造'!M$52</f>
        <v>8942</v>
      </c>
    </row>
    <row r="57" spans="1:16" x14ac:dyDescent="0.15">
      <c r="A57" s="181" t="s">
        <v>42</v>
      </c>
      <c r="B57" s="181"/>
      <c r="C57" s="181"/>
      <c r="D57" s="181">
        <f>'将来負担比率（分子）の構造'!I$51</f>
        <v>2743</v>
      </c>
      <c r="E57" s="181"/>
      <c r="F57" s="181"/>
      <c r="G57" s="181">
        <f>'将来負担比率（分子）の構造'!J$51</f>
        <v>2657</v>
      </c>
      <c r="H57" s="181"/>
      <c r="I57" s="181"/>
      <c r="J57" s="181">
        <f>'将来負担比率（分子）の構造'!K$51</f>
        <v>2519</v>
      </c>
      <c r="K57" s="181"/>
      <c r="L57" s="181"/>
      <c r="M57" s="181">
        <f>'将来負担比率（分子）の構造'!L$51</f>
        <v>2217</v>
      </c>
      <c r="N57" s="181"/>
      <c r="O57" s="181"/>
      <c r="P57" s="181">
        <f>'将来負担比率（分子）の構造'!M$51</f>
        <v>2382</v>
      </c>
    </row>
    <row r="58" spans="1:16" x14ac:dyDescent="0.15">
      <c r="A58" s="181" t="s">
        <v>41</v>
      </c>
      <c r="B58" s="181"/>
      <c r="C58" s="181"/>
      <c r="D58" s="181">
        <f>'将来負担比率（分子）の構造'!I$50</f>
        <v>6079</v>
      </c>
      <c r="E58" s="181"/>
      <c r="F58" s="181"/>
      <c r="G58" s="181">
        <f>'将来負担比率（分子）の構造'!J$50</f>
        <v>6331</v>
      </c>
      <c r="H58" s="181"/>
      <c r="I58" s="181"/>
      <c r="J58" s="181">
        <f>'将来負担比率（分子）の構造'!K$50</f>
        <v>6187</v>
      </c>
      <c r="K58" s="181"/>
      <c r="L58" s="181"/>
      <c r="M58" s="181">
        <f>'将来負担比率（分子）の構造'!L$50</f>
        <v>5937</v>
      </c>
      <c r="N58" s="181"/>
      <c r="O58" s="181"/>
      <c r="P58" s="181">
        <f>'将来負担比率（分子）の構造'!M$50</f>
        <v>5731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1</v>
      </c>
      <c r="F61" s="181"/>
      <c r="G61" s="181"/>
      <c r="H61" s="181">
        <f>'将来負担比率（分子）の構造'!K$46</f>
        <v>1</v>
      </c>
      <c r="I61" s="181"/>
      <c r="J61" s="181"/>
      <c r="K61" s="181">
        <f>'将来負担比率（分子）の構造'!L$46</f>
        <v>1</v>
      </c>
      <c r="L61" s="181"/>
      <c r="M61" s="181"/>
      <c r="N61" s="181">
        <f>'将来負担比率（分子）の構造'!M$46</f>
        <v>1</v>
      </c>
      <c r="O61" s="181"/>
      <c r="P61" s="181"/>
    </row>
    <row r="62" spans="1:16" x14ac:dyDescent="0.15">
      <c r="A62" s="181" t="s">
        <v>35</v>
      </c>
      <c r="B62" s="181">
        <f>'将来負担比率（分子）の構造'!I$45</f>
        <v>257</v>
      </c>
      <c r="C62" s="181"/>
      <c r="D62" s="181"/>
      <c r="E62" s="181">
        <f>'将来負担比率（分子）の構造'!J$45</f>
        <v>271</v>
      </c>
      <c r="F62" s="181"/>
      <c r="G62" s="181"/>
      <c r="H62" s="181">
        <f>'将来負担比率（分子）の構造'!K$45</f>
        <v>317</v>
      </c>
      <c r="I62" s="181"/>
      <c r="J62" s="181"/>
      <c r="K62" s="181">
        <f>'将来負担比率（分子）の構造'!L$45</f>
        <v>349</v>
      </c>
      <c r="L62" s="181"/>
      <c r="M62" s="181"/>
      <c r="N62" s="181">
        <f>'将来負担比率（分子）の構造'!M$45</f>
        <v>296</v>
      </c>
      <c r="O62" s="181"/>
      <c r="P62" s="181"/>
    </row>
    <row r="63" spans="1:16" x14ac:dyDescent="0.15">
      <c r="A63" s="181" t="s">
        <v>34</v>
      </c>
      <c r="B63" s="181">
        <f>'将来負担比率（分子）の構造'!I$44</f>
        <v>507</v>
      </c>
      <c r="C63" s="181"/>
      <c r="D63" s="181"/>
      <c r="E63" s="181">
        <f>'将来負担比率（分子）の構造'!J$44</f>
        <v>508</v>
      </c>
      <c r="F63" s="181"/>
      <c r="G63" s="181"/>
      <c r="H63" s="181">
        <f>'将来負担比率（分子）の構造'!K$44</f>
        <v>433</v>
      </c>
      <c r="I63" s="181"/>
      <c r="J63" s="181"/>
      <c r="K63" s="181">
        <f>'将来負担比率（分子）の構造'!L$44</f>
        <v>388</v>
      </c>
      <c r="L63" s="181"/>
      <c r="M63" s="181"/>
      <c r="N63" s="181">
        <f>'将来負担比率（分子）の構造'!M$44</f>
        <v>343</v>
      </c>
      <c r="O63" s="181"/>
      <c r="P63" s="181"/>
    </row>
    <row r="64" spans="1:16" x14ac:dyDescent="0.15">
      <c r="A64" s="181" t="s">
        <v>33</v>
      </c>
      <c r="B64" s="181">
        <f>'将来負担比率（分子）の構造'!I$43</f>
        <v>2102</v>
      </c>
      <c r="C64" s="181"/>
      <c r="D64" s="181"/>
      <c r="E64" s="181">
        <f>'将来負担比率（分子）の構造'!J$43</f>
        <v>1730</v>
      </c>
      <c r="F64" s="181"/>
      <c r="G64" s="181"/>
      <c r="H64" s="181">
        <f>'将来負担比率（分子）の構造'!K$43</f>
        <v>1503</v>
      </c>
      <c r="I64" s="181"/>
      <c r="J64" s="181"/>
      <c r="K64" s="181">
        <f>'将来負担比率（分子）の構造'!L$43</f>
        <v>1273</v>
      </c>
      <c r="L64" s="181"/>
      <c r="M64" s="181"/>
      <c r="N64" s="181">
        <f>'将来負担比率（分子）の構造'!M$43</f>
        <v>1146</v>
      </c>
      <c r="O64" s="181"/>
      <c r="P64" s="181"/>
    </row>
    <row r="65" spans="1:16" x14ac:dyDescent="0.15">
      <c r="A65" s="181" t="s">
        <v>32</v>
      </c>
      <c r="B65" s="181">
        <f>'将来負担比率（分子）の構造'!I$42</f>
        <v>39</v>
      </c>
      <c r="C65" s="181"/>
      <c r="D65" s="181"/>
      <c r="E65" s="181">
        <f>'将来負担比率（分子）の構造'!J$42</f>
        <v>39</v>
      </c>
      <c r="F65" s="181"/>
      <c r="G65" s="181"/>
      <c r="H65" s="181">
        <f>'将来負担比率（分子）の構造'!K$42</f>
        <v>39</v>
      </c>
      <c r="I65" s="181"/>
      <c r="J65" s="181"/>
      <c r="K65" s="181">
        <f>'将来負担比率（分子）の構造'!L$42</f>
        <v>39</v>
      </c>
      <c r="L65" s="181"/>
      <c r="M65" s="181"/>
      <c r="N65" s="181">
        <f>'将来負担比率（分子）の構造'!M$42</f>
        <v>33</v>
      </c>
      <c r="O65" s="181"/>
      <c r="P65" s="181"/>
    </row>
    <row r="66" spans="1:16" x14ac:dyDescent="0.15">
      <c r="A66" s="181" t="s">
        <v>31</v>
      </c>
      <c r="B66" s="181">
        <f>'将来負担比率（分子）の構造'!I$41</f>
        <v>8890</v>
      </c>
      <c r="C66" s="181"/>
      <c r="D66" s="181"/>
      <c r="E66" s="181">
        <f>'将来負担比率（分子）の構造'!J$41</f>
        <v>9306</v>
      </c>
      <c r="F66" s="181"/>
      <c r="G66" s="181"/>
      <c r="H66" s="181">
        <f>'将来負担比率（分子）の構造'!K$41</f>
        <v>9679</v>
      </c>
      <c r="I66" s="181"/>
      <c r="J66" s="181"/>
      <c r="K66" s="181">
        <f>'将来負担比率（分子）の構造'!L$41</f>
        <v>10184</v>
      </c>
      <c r="L66" s="181"/>
      <c r="M66" s="181"/>
      <c r="N66" s="181">
        <f>'将来負担比率（分子）の構造'!M$41</f>
        <v>11256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734</v>
      </c>
      <c r="C72" s="185">
        <f>基金残高に係る経年分析!G55</f>
        <v>781</v>
      </c>
      <c r="D72" s="185">
        <f>基金残高に係る経年分析!H55</f>
        <v>846</v>
      </c>
    </row>
    <row r="73" spans="1:16" x14ac:dyDescent="0.15">
      <c r="A73" s="184" t="s">
        <v>78</v>
      </c>
      <c r="B73" s="185">
        <f>基金残高に係る経年分析!F56</f>
        <v>1623</v>
      </c>
      <c r="C73" s="185">
        <f>基金残高に係る経年分析!G56</f>
        <v>1367</v>
      </c>
      <c r="D73" s="185">
        <f>基金残高に係る経年分析!H56</f>
        <v>1325</v>
      </c>
    </row>
    <row r="74" spans="1:16" x14ac:dyDescent="0.15">
      <c r="A74" s="184" t="s">
        <v>79</v>
      </c>
      <c r="B74" s="185">
        <f>基金残高に係る経年分析!F57</f>
        <v>3260</v>
      </c>
      <c r="C74" s="185">
        <f>基金残高に係る経年分析!G57</f>
        <v>3197</v>
      </c>
      <c r="D74" s="185">
        <f>基金残高に係る経年分析!H57</f>
        <v>2940</v>
      </c>
    </row>
  </sheetData>
  <sheetProtection algorithmName="SHA-512" hashValue="uvS74sUZzPUersAEFFzMHaQsqCfQzXPTNxbiLR4GWrGBDsJ84nnQJg2bhGvrDTGNjL42tVJyPJtUx2BOJQgn6g==" saltValue="AzazLG0XkzY/Bz4lvfMA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3878655</v>
      </c>
      <c r="S5" s="637"/>
      <c r="T5" s="637"/>
      <c r="U5" s="637"/>
      <c r="V5" s="637"/>
      <c r="W5" s="637"/>
      <c r="X5" s="637"/>
      <c r="Y5" s="638"/>
      <c r="Z5" s="639">
        <v>22.2</v>
      </c>
      <c r="AA5" s="639"/>
      <c r="AB5" s="639"/>
      <c r="AC5" s="639"/>
      <c r="AD5" s="640">
        <v>3556472</v>
      </c>
      <c r="AE5" s="640"/>
      <c r="AF5" s="640"/>
      <c r="AG5" s="640"/>
      <c r="AH5" s="640"/>
      <c r="AI5" s="640"/>
      <c r="AJ5" s="640"/>
      <c r="AK5" s="640"/>
      <c r="AL5" s="641">
        <v>60.6</v>
      </c>
      <c r="AM5" s="642"/>
      <c r="AN5" s="642"/>
      <c r="AO5" s="643"/>
      <c r="AP5" s="633" t="s">
        <v>225</v>
      </c>
      <c r="AQ5" s="634"/>
      <c r="AR5" s="634"/>
      <c r="AS5" s="634"/>
      <c r="AT5" s="634"/>
      <c r="AU5" s="634"/>
      <c r="AV5" s="634"/>
      <c r="AW5" s="634"/>
      <c r="AX5" s="634"/>
      <c r="AY5" s="634"/>
      <c r="AZ5" s="634"/>
      <c r="BA5" s="634"/>
      <c r="BB5" s="634"/>
      <c r="BC5" s="634"/>
      <c r="BD5" s="634"/>
      <c r="BE5" s="634"/>
      <c r="BF5" s="635"/>
      <c r="BG5" s="647">
        <v>3556472</v>
      </c>
      <c r="BH5" s="648"/>
      <c r="BI5" s="648"/>
      <c r="BJ5" s="648"/>
      <c r="BK5" s="648"/>
      <c r="BL5" s="648"/>
      <c r="BM5" s="648"/>
      <c r="BN5" s="649"/>
      <c r="BO5" s="650">
        <v>91.7</v>
      </c>
      <c r="BP5" s="650"/>
      <c r="BQ5" s="650"/>
      <c r="BR5" s="650"/>
      <c r="BS5" s="651" t="s">
        <v>226</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218</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66272</v>
      </c>
      <c r="S6" s="648"/>
      <c r="T6" s="648"/>
      <c r="U6" s="648"/>
      <c r="V6" s="648"/>
      <c r="W6" s="648"/>
      <c r="X6" s="648"/>
      <c r="Y6" s="649"/>
      <c r="Z6" s="650">
        <v>0.4</v>
      </c>
      <c r="AA6" s="650"/>
      <c r="AB6" s="650"/>
      <c r="AC6" s="650"/>
      <c r="AD6" s="651">
        <v>66272</v>
      </c>
      <c r="AE6" s="651"/>
      <c r="AF6" s="651"/>
      <c r="AG6" s="651"/>
      <c r="AH6" s="651"/>
      <c r="AI6" s="651"/>
      <c r="AJ6" s="651"/>
      <c r="AK6" s="651"/>
      <c r="AL6" s="652">
        <v>1.1000000000000001</v>
      </c>
      <c r="AM6" s="653"/>
      <c r="AN6" s="653"/>
      <c r="AO6" s="654"/>
      <c r="AP6" s="644" t="s">
        <v>231</v>
      </c>
      <c r="AQ6" s="645"/>
      <c r="AR6" s="645"/>
      <c r="AS6" s="645"/>
      <c r="AT6" s="645"/>
      <c r="AU6" s="645"/>
      <c r="AV6" s="645"/>
      <c r="AW6" s="645"/>
      <c r="AX6" s="645"/>
      <c r="AY6" s="645"/>
      <c r="AZ6" s="645"/>
      <c r="BA6" s="645"/>
      <c r="BB6" s="645"/>
      <c r="BC6" s="645"/>
      <c r="BD6" s="645"/>
      <c r="BE6" s="645"/>
      <c r="BF6" s="646"/>
      <c r="BG6" s="647">
        <v>3556472</v>
      </c>
      <c r="BH6" s="648"/>
      <c r="BI6" s="648"/>
      <c r="BJ6" s="648"/>
      <c r="BK6" s="648"/>
      <c r="BL6" s="648"/>
      <c r="BM6" s="648"/>
      <c r="BN6" s="649"/>
      <c r="BO6" s="650">
        <v>91.7</v>
      </c>
      <c r="BP6" s="650"/>
      <c r="BQ6" s="650"/>
      <c r="BR6" s="650"/>
      <c r="BS6" s="651" t="s">
        <v>232</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118725</v>
      </c>
      <c r="CS6" s="648"/>
      <c r="CT6" s="648"/>
      <c r="CU6" s="648"/>
      <c r="CV6" s="648"/>
      <c r="CW6" s="648"/>
      <c r="CX6" s="648"/>
      <c r="CY6" s="649"/>
      <c r="CZ6" s="641">
        <v>0.7</v>
      </c>
      <c r="DA6" s="642"/>
      <c r="DB6" s="642"/>
      <c r="DC6" s="661"/>
      <c r="DD6" s="656" t="s">
        <v>226</v>
      </c>
      <c r="DE6" s="648"/>
      <c r="DF6" s="648"/>
      <c r="DG6" s="648"/>
      <c r="DH6" s="648"/>
      <c r="DI6" s="648"/>
      <c r="DJ6" s="648"/>
      <c r="DK6" s="648"/>
      <c r="DL6" s="648"/>
      <c r="DM6" s="648"/>
      <c r="DN6" s="648"/>
      <c r="DO6" s="648"/>
      <c r="DP6" s="649"/>
      <c r="DQ6" s="656">
        <v>118721</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2154</v>
      </c>
      <c r="S7" s="648"/>
      <c r="T7" s="648"/>
      <c r="U7" s="648"/>
      <c r="V7" s="648"/>
      <c r="W7" s="648"/>
      <c r="X7" s="648"/>
      <c r="Y7" s="649"/>
      <c r="Z7" s="650">
        <v>0</v>
      </c>
      <c r="AA7" s="650"/>
      <c r="AB7" s="650"/>
      <c r="AC7" s="650"/>
      <c r="AD7" s="651">
        <v>2154</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1510735</v>
      </c>
      <c r="BH7" s="648"/>
      <c r="BI7" s="648"/>
      <c r="BJ7" s="648"/>
      <c r="BK7" s="648"/>
      <c r="BL7" s="648"/>
      <c r="BM7" s="648"/>
      <c r="BN7" s="649"/>
      <c r="BO7" s="650">
        <v>38.9</v>
      </c>
      <c r="BP7" s="650"/>
      <c r="BQ7" s="650"/>
      <c r="BR7" s="650"/>
      <c r="BS7" s="651" t="s">
        <v>232</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3951597</v>
      </c>
      <c r="CS7" s="648"/>
      <c r="CT7" s="648"/>
      <c r="CU7" s="648"/>
      <c r="CV7" s="648"/>
      <c r="CW7" s="648"/>
      <c r="CX7" s="648"/>
      <c r="CY7" s="649"/>
      <c r="CZ7" s="650">
        <v>23.4</v>
      </c>
      <c r="DA7" s="650"/>
      <c r="DB7" s="650"/>
      <c r="DC7" s="650"/>
      <c r="DD7" s="656">
        <v>101729</v>
      </c>
      <c r="DE7" s="648"/>
      <c r="DF7" s="648"/>
      <c r="DG7" s="648"/>
      <c r="DH7" s="648"/>
      <c r="DI7" s="648"/>
      <c r="DJ7" s="648"/>
      <c r="DK7" s="648"/>
      <c r="DL7" s="648"/>
      <c r="DM7" s="648"/>
      <c r="DN7" s="648"/>
      <c r="DO7" s="648"/>
      <c r="DP7" s="649"/>
      <c r="DQ7" s="656">
        <v>775684</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7707</v>
      </c>
      <c r="S8" s="648"/>
      <c r="T8" s="648"/>
      <c r="U8" s="648"/>
      <c r="V8" s="648"/>
      <c r="W8" s="648"/>
      <c r="X8" s="648"/>
      <c r="Y8" s="649"/>
      <c r="Z8" s="650">
        <v>0</v>
      </c>
      <c r="AA8" s="650"/>
      <c r="AB8" s="650"/>
      <c r="AC8" s="650"/>
      <c r="AD8" s="651">
        <v>7707</v>
      </c>
      <c r="AE8" s="651"/>
      <c r="AF8" s="651"/>
      <c r="AG8" s="651"/>
      <c r="AH8" s="651"/>
      <c r="AI8" s="651"/>
      <c r="AJ8" s="651"/>
      <c r="AK8" s="651"/>
      <c r="AL8" s="652">
        <v>0.1</v>
      </c>
      <c r="AM8" s="653"/>
      <c r="AN8" s="653"/>
      <c r="AO8" s="654"/>
      <c r="AP8" s="644" t="s">
        <v>238</v>
      </c>
      <c r="AQ8" s="645"/>
      <c r="AR8" s="645"/>
      <c r="AS8" s="645"/>
      <c r="AT8" s="645"/>
      <c r="AU8" s="645"/>
      <c r="AV8" s="645"/>
      <c r="AW8" s="645"/>
      <c r="AX8" s="645"/>
      <c r="AY8" s="645"/>
      <c r="AZ8" s="645"/>
      <c r="BA8" s="645"/>
      <c r="BB8" s="645"/>
      <c r="BC8" s="645"/>
      <c r="BD8" s="645"/>
      <c r="BE8" s="645"/>
      <c r="BF8" s="646"/>
      <c r="BG8" s="647">
        <v>49937</v>
      </c>
      <c r="BH8" s="648"/>
      <c r="BI8" s="648"/>
      <c r="BJ8" s="648"/>
      <c r="BK8" s="648"/>
      <c r="BL8" s="648"/>
      <c r="BM8" s="648"/>
      <c r="BN8" s="649"/>
      <c r="BO8" s="650">
        <v>1.3</v>
      </c>
      <c r="BP8" s="650"/>
      <c r="BQ8" s="650"/>
      <c r="BR8" s="650"/>
      <c r="BS8" s="656" t="s">
        <v>226</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4312447</v>
      </c>
      <c r="CS8" s="648"/>
      <c r="CT8" s="648"/>
      <c r="CU8" s="648"/>
      <c r="CV8" s="648"/>
      <c r="CW8" s="648"/>
      <c r="CX8" s="648"/>
      <c r="CY8" s="649"/>
      <c r="CZ8" s="650">
        <v>25.6</v>
      </c>
      <c r="DA8" s="650"/>
      <c r="DB8" s="650"/>
      <c r="DC8" s="650"/>
      <c r="DD8" s="656">
        <v>4336</v>
      </c>
      <c r="DE8" s="648"/>
      <c r="DF8" s="648"/>
      <c r="DG8" s="648"/>
      <c r="DH8" s="648"/>
      <c r="DI8" s="648"/>
      <c r="DJ8" s="648"/>
      <c r="DK8" s="648"/>
      <c r="DL8" s="648"/>
      <c r="DM8" s="648"/>
      <c r="DN8" s="648"/>
      <c r="DO8" s="648"/>
      <c r="DP8" s="649"/>
      <c r="DQ8" s="656">
        <v>1932805</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9864</v>
      </c>
      <c r="S9" s="648"/>
      <c r="T9" s="648"/>
      <c r="U9" s="648"/>
      <c r="V9" s="648"/>
      <c r="W9" s="648"/>
      <c r="X9" s="648"/>
      <c r="Y9" s="649"/>
      <c r="Z9" s="650">
        <v>0.1</v>
      </c>
      <c r="AA9" s="650"/>
      <c r="AB9" s="650"/>
      <c r="AC9" s="650"/>
      <c r="AD9" s="651">
        <v>9864</v>
      </c>
      <c r="AE9" s="651"/>
      <c r="AF9" s="651"/>
      <c r="AG9" s="651"/>
      <c r="AH9" s="651"/>
      <c r="AI9" s="651"/>
      <c r="AJ9" s="651"/>
      <c r="AK9" s="651"/>
      <c r="AL9" s="652">
        <v>0.2</v>
      </c>
      <c r="AM9" s="653"/>
      <c r="AN9" s="653"/>
      <c r="AO9" s="654"/>
      <c r="AP9" s="644" t="s">
        <v>241</v>
      </c>
      <c r="AQ9" s="645"/>
      <c r="AR9" s="645"/>
      <c r="AS9" s="645"/>
      <c r="AT9" s="645"/>
      <c r="AU9" s="645"/>
      <c r="AV9" s="645"/>
      <c r="AW9" s="645"/>
      <c r="AX9" s="645"/>
      <c r="AY9" s="645"/>
      <c r="AZ9" s="645"/>
      <c r="BA9" s="645"/>
      <c r="BB9" s="645"/>
      <c r="BC9" s="645"/>
      <c r="BD9" s="645"/>
      <c r="BE9" s="645"/>
      <c r="BF9" s="646"/>
      <c r="BG9" s="647">
        <v>1230831</v>
      </c>
      <c r="BH9" s="648"/>
      <c r="BI9" s="648"/>
      <c r="BJ9" s="648"/>
      <c r="BK9" s="648"/>
      <c r="BL9" s="648"/>
      <c r="BM9" s="648"/>
      <c r="BN9" s="649"/>
      <c r="BO9" s="650">
        <v>31.7</v>
      </c>
      <c r="BP9" s="650"/>
      <c r="BQ9" s="650"/>
      <c r="BR9" s="650"/>
      <c r="BS9" s="656" t="s">
        <v>226</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773567</v>
      </c>
      <c r="CS9" s="648"/>
      <c r="CT9" s="648"/>
      <c r="CU9" s="648"/>
      <c r="CV9" s="648"/>
      <c r="CW9" s="648"/>
      <c r="CX9" s="648"/>
      <c r="CY9" s="649"/>
      <c r="CZ9" s="650">
        <v>4.5999999999999996</v>
      </c>
      <c r="DA9" s="650"/>
      <c r="DB9" s="650"/>
      <c r="DC9" s="650"/>
      <c r="DD9" s="656">
        <v>73</v>
      </c>
      <c r="DE9" s="648"/>
      <c r="DF9" s="648"/>
      <c r="DG9" s="648"/>
      <c r="DH9" s="648"/>
      <c r="DI9" s="648"/>
      <c r="DJ9" s="648"/>
      <c r="DK9" s="648"/>
      <c r="DL9" s="648"/>
      <c r="DM9" s="648"/>
      <c r="DN9" s="648"/>
      <c r="DO9" s="648"/>
      <c r="DP9" s="649"/>
      <c r="DQ9" s="656">
        <v>665951</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232</v>
      </c>
      <c r="S10" s="648"/>
      <c r="T10" s="648"/>
      <c r="U10" s="648"/>
      <c r="V10" s="648"/>
      <c r="W10" s="648"/>
      <c r="X10" s="648"/>
      <c r="Y10" s="649"/>
      <c r="Z10" s="650" t="s">
        <v>232</v>
      </c>
      <c r="AA10" s="650"/>
      <c r="AB10" s="650"/>
      <c r="AC10" s="650"/>
      <c r="AD10" s="651" t="s">
        <v>232</v>
      </c>
      <c r="AE10" s="651"/>
      <c r="AF10" s="651"/>
      <c r="AG10" s="651"/>
      <c r="AH10" s="651"/>
      <c r="AI10" s="651"/>
      <c r="AJ10" s="651"/>
      <c r="AK10" s="651"/>
      <c r="AL10" s="652" t="s">
        <v>226</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102521</v>
      </c>
      <c r="BH10" s="648"/>
      <c r="BI10" s="648"/>
      <c r="BJ10" s="648"/>
      <c r="BK10" s="648"/>
      <c r="BL10" s="648"/>
      <c r="BM10" s="648"/>
      <c r="BN10" s="649"/>
      <c r="BO10" s="650">
        <v>2.6</v>
      </c>
      <c r="BP10" s="650"/>
      <c r="BQ10" s="650"/>
      <c r="BR10" s="650"/>
      <c r="BS10" s="656" t="s">
        <v>226</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6838</v>
      </c>
      <c r="CS10" s="648"/>
      <c r="CT10" s="648"/>
      <c r="CU10" s="648"/>
      <c r="CV10" s="648"/>
      <c r="CW10" s="648"/>
      <c r="CX10" s="648"/>
      <c r="CY10" s="649"/>
      <c r="CZ10" s="650">
        <v>0</v>
      </c>
      <c r="DA10" s="650"/>
      <c r="DB10" s="650"/>
      <c r="DC10" s="650"/>
      <c r="DD10" s="656" t="s">
        <v>232</v>
      </c>
      <c r="DE10" s="648"/>
      <c r="DF10" s="648"/>
      <c r="DG10" s="648"/>
      <c r="DH10" s="648"/>
      <c r="DI10" s="648"/>
      <c r="DJ10" s="648"/>
      <c r="DK10" s="648"/>
      <c r="DL10" s="648"/>
      <c r="DM10" s="648"/>
      <c r="DN10" s="648"/>
      <c r="DO10" s="648"/>
      <c r="DP10" s="649"/>
      <c r="DQ10" s="656">
        <v>6838</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671768</v>
      </c>
      <c r="S11" s="648"/>
      <c r="T11" s="648"/>
      <c r="U11" s="648"/>
      <c r="V11" s="648"/>
      <c r="W11" s="648"/>
      <c r="X11" s="648"/>
      <c r="Y11" s="649"/>
      <c r="Z11" s="652">
        <v>3.8</v>
      </c>
      <c r="AA11" s="653"/>
      <c r="AB11" s="653"/>
      <c r="AC11" s="665"/>
      <c r="AD11" s="656">
        <v>671768</v>
      </c>
      <c r="AE11" s="648"/>
      <c r="AF11" s="648"/>
      <c r="AG11" s="648"/>
      <c r="AH11" s="648"/>
      <c r="AI11" s="648"/>
      <c r="AJ11" s="648"/>
      <c r="AK11" s="649"/>
      <c r="AL11" s="652">
        <v>11.4</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127446</v>
      </c>
      <c r="BH11" s="648"/>
      <c r="BI11" s="648"/>
      <c r="BJ11" s="648"/>
      <c r="BK11" s="648"/>
      <c r="BL11" s="648"/>
      <c r="BM11" s="648"/>
      <c r="BN11" s="649"/>
      <c r="BO11" s="650">
        <v>3.3</v>
      </c>
      <c r="BP11" s="650"/>
      <c r="BQ11" s="650"/>
      <c r="BR11" s="650"/>
      <c r="BS11" s="656" t="s">
        <v>232</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95789</v>
      </c>
      <c r="CS11" s="648"/>
      <c r="CT11" s="648"/>
      <c r="CU11" s="648"/>
      <c r="CV11" s="648"/>
      <c r="CW11" s="648"/>
      <c r="CX11" s="648"/>
      <c r="CY11" s="649"/>
      <c r="CZ11" s="650">
        <v>0.6</v>
      </c>
      <c r="DA11" s="650"/>
      <c r="DB11" s="650"/>
      <c r="DC11" s="650"/>
      <c r="DD11" s="656">
        <v>1754</v>
      </c>
      <c r="DE11" s="648"/>
      <c r="DF11" s="648"/>
      <c r="DG11" s="648"/>
      <c r="DH11" s="648"/>
      <c r="DI11" s="648"/>
      <c r="DJ11" s="648"/>
      <c r="DK11" s="648"/>
      <c r="DL11" s="648"/>
      <c r="DM11" s="648"/>
      <c r="DN11" s="648"/>
      <c r="DO11" s="648"/>
      <c r="DP11" s="649"/>
      <c r="DQ11" s="656">
        <v>80332</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t="s">
        <v>232</v>
      </c>
      <c r="S12" s="648"/>
      <c r="T12" s="648"/>
      <c r="U12" s="648"/>
      <c r="V12" s="648"/>
      <c r="W12" s="648"/>
      <c r="X12" s="648"/>
      <c r="Y12" s="649"/>
      <c r="Z12" s="650" t="s">
        <v>232</v>
      </c>
      <c r="AA12" s="650"/>
      <c r="AB12" s="650"/>
      <c r="AC12" s="650"/>
      <c r="AD12" s="651" t="s">
        <v>226</v>
      </c>
      <c r="AE12" s="651"/>
      <c r="AF12" s="651"/>
      <c r="AG12" s="651"/>
      <c r="AH12" s="651"/>
      <c r="AI12" s="651"/>
      <c r="AJ12" s="651"/>
      <c r="AK12" s="651"/>
      <c r="AL12" s="652" t="s">
        <v>226</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1735794</v>
      </c>
      <c r="BH12" s="648"/>
      <c r="BI12" s="648"/>
      <c r="BJ12" s="648"/>
      <c r="BK12" s="648"/>
      <c r="BL12" s="648"/>
      <c r="BM12" s="648"/>
      <c r="BN12" s="649"/>
      <c r="BO12" s="650">
        <v>44.8</v>
      </c>
      <c r="BP12" s="650"/>
      <c r="BQ12" s="650"/>
      <c r="BR12" s="650"/>
      <c r="BS12" s="656" t="s">
        <v>232</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524851</v>
      </c>
      <c r="CS12" s="648"/>
      <c r="CT12" s="648"/>
      <c r="CU12" s="648"/>
      <c r="CV12" s="648"/>
      <c r="CW12" s="648"/>
      <c r="CX12" s="648"/>
      <c r="CY12" s="649"/>
      <c r="CZ12" s="650">
        <v>3.1</v>
      </c>
      <c r="DA12" s="650"/>
      <c r="DB12" s="650"/>
      <c r="DC12" s="650"/>
      <c r="DD12" s="656" t="s">
        <v>226</v>
      </c>
      <c r="DE12" s="648"/>
      <c r="DF12" s="648"/>
      <c r="DG12" s="648"/>
      <c r="DH12" s="648"/>
      <c r="DI12" s="648"/>
      <c r="DJ12" s="648"/>
      <c r="DK12" s="648"/>
      <c r="DL12" s="648"/>
      <c r="DM12" s="648"/>
      <c r="DN12" s="648"/>
      <c r="DO12" s="648"/>
      <c r="DP12" s="649"/>
      <c r="DQ12" s="656">
        <v>212049</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226</v>
      </c>
      <c r="S13" s="648"/>
      <c r="T13" s="648"/>
      <c r="U13" s="648"/>
      <c r="V13" s="648"/>
      <c r="W13" s="648"/>
      <c r="X13" s="648"/>
      <c r="Y13" s="649"/>
      <c r="Z13" s="650" t="s">
        <v>226</v>
      </c>
      <c r="AA13" s="650"/>
      <c r="AB13" s="650"/>
      <c r="AC13" s="650"/>
      <c r="AD13" s="651" t="s">
        <v>232</v>
      </c>
      <c r="AE13" s="651"/>
      <c r="AF13" s="651"/>
      <c r="AG13" s="651"/>
      <c r="AH13" s="651"/>
      <c r="AI13" s="651"/>
      <c r="AJ13" s="651"/>
      <c r="AK13" s="651"/>
      <c r="AL13" s="652" t="s">
        <v>226</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1732015</v>
      </c>
      <c r="BH13" s="648"/>
      <c r="BI13" s="648"/>
      <c r="BJ13" s="648"/>
      <c r="BK13" s="648"/>
      <c r="BL13" s="648"/>
      <c r="BM13" s="648"/>
      <c r="BN13" s="649"/>
      <c r="BO13" s="650">
        <v>44.7</v>
      </c>
      <c r="BP13" s="650"/>
      <c r="BQ13" s="650"/>
      <c r="BR13" s="650"/>
      <c r="BS13" s="656" t="s">
        <v>226</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3852997</v>
      </c>
      <c r="CS13" s="648"/>
      <c r="CT13" s="648"/>
      <c r="CU13" s="648"/>
      <c r="CV13" s="648"/>
      <c r="CW13" s="648"/>
      <c r="CX13" s="648"/>
      <c r="CY13" s="649"/>
      <c r="CZ13" s="650">
        <v>22.8</v>
      </c>
      <c r="DA13" s="650"/>
      <c r="DB13" s="650"/>
      <c r="DC13" s="650"/>
      <c r="DD13" s="656">
        <v>3399756</v>
      </c>
      <c r="DE13" s="648"/>
      <c r="DF13" s="648"/>
      <c r="DG13" s="648"/>
      <c r="DH13" s="648"/>
      <c r="DI13" s="648"/>
      <c r="DJ13" s="648"/>
      <c r="DK13" s="648"/>
      <c r="DL13" s="648"/>
      <c r="DM13" s="648"/>
      <c r="DN13" s="648"/>
      <c r="DO13" s="648"/>
      <c r="DP13" s="649"/>
      <c r="DQ13" s="656">
        <v>788626</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v>2</v>
      </c>
      <c r="S14" s="648"/>
      <c r="T14" s="648"/>
      <c r="U14" s="648"/>
      <c r="V14" s="648"/>
      <c r="W14" s="648"/>
      <c r="X14" s="648"/>
      <c r="Y14" s="649"/>
      <c r="Z14" s="650">
        <v>0</v>
      </c>
      <c r="AA14" s="650"/>
      <c r="AB14" s="650"/>
      <c r="AC14" s="650"/>
      <c r="AD14" s="651">
        <v>2</v>
      </c>
      <c r="AE14" s="651"/>
      <c r="AF14" s="651"/>
      <c r="AG14" s="651"/>
      <c r="AH14" s="651"/>
      <c r="AI14" s="651"/>
      <c r="AJ14" s="651"/>
      <c r="AK14" s="651"/>
      <c r="AL14" s="652">
        <v>0</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103798</v>
      </c>
      <c r="BH14" s="648"/>
      <c r="BI14" s="648"/>
      <c r="BJ14" s="648"/>
      <c r="BK14" s="648"/>
      <c r="BL14" s="648"/>
      <c r="BM14" s="648"/>
      <c r="BN14" s="649"/>
      <c r="BO14" s="650">
        <v>2.7</v>
      </c>
      <c r="BP14" s="650"/>
      <c r="BQ14" s="650"/>
      <c r="BR14" s="650"/>
      <c r="BS14" s="656" t="s">
        <v>232</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293732</v>
      </c>
      <c r="CS14" s="648"/>
      <c r="CT14" s="648"/>
      <c r="CU14" s="648"/>
      <c r="CV14" s="648"/>
      <c r="CW14" s="648"/>
      <c r="CX14" s="648"/>
      <c r="CY14" s="649"/>
      <c r="CZ14" s="650">
        <v>1.7</v>
      </c>
      <c r="DA14" s="650"/>
      <c r="DB14" s="650"/>
      <c r="DC14" s="650"/>
      <c r="DD14" s="656">
        <v>217</v>
      </c>
      <c r="DE14" s="648"/>
      <c r="DF14" s="648"/>
      <c r="DG14" s="648"/>
      <c r="DH14" s="648"/>
      <c r="DI14" s="648"/>
      <c r="DJ14" s="648"/>
      <c r="DK14" s="648"/>
      <c r="DL14" s="648"/>
      <c r="DM14" s="648"/>
      <c r="DN14" s="648"/>
      <c r="DO14" s="648"/>
      <c r="DP14" s="649"/>
      <c r="DQ14" s="656">
        <v>287544</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226</v>
      </c>
      <c r="S15" s="648"/>
      <c r="T15" s="648"/>
      <c r="U15" s="648"/>
      <c r="V15" s="648"/>
      <c r="W15" s="648"/>
      <c r="X15" s="648"/>
      <c r="Y15" s="649"/>
      <c r="Z15" s="650" t="s">
        <v>232</v>
      </c>
      <c r="AA15" s="650"/>
      <c r="AB15" s="650"/>
      <c r="AC15" s="650"/>
      <c r="AD15" s="651" t="s">
        <v>232</v>
      </c>
      <c r="AE15" s="651"/>
      <c r="AF15" s="651"/>
      <c r="AG15" s="651"/>
      <c r="AH15" s="651"/>
      <c r="AI15" s="651"/>
      <c r="AJ15" s="651"/>
      <c r="AK15" s="651"/>
      <c r="AL15" s="652" t="s">
        <v>232</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206145</v>
      </c>
      <c r="BH15" s="648"/>
      <c r="BI15" s="648"/>
      <c r="BJ15" s="648"/>
      <c r="BK15" s="648"/>
      <c r="BL15" s="648"/>
      <c r="BM15" s="648"/>
      <c r="BN15" s="649"/>
      <c r="BO15" s="650">
        <v>5.3</v>
      </c>
      <c r="BP15" s="650"/>
      <c r="BQ15" s="650"/>
      <c r="BR15" s="650"/>
      <c r="BS15" s="656" t="s">
        <v>226</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1932638</v>
      </c>
      <c r="CS15" s="648"/>
      <c r="CT15" s="648"/>
      <c r="CU15" s="648"/>
      <c r="CV15" s="648"/>
      <c r="CW15" s="648"/>
      <c r="CX15" s="648"/>
      <c r="CY15" s="649"/>
      <c r="CZ15" s="650">
        <v>11.5</v>
      </c>
      <c r="DA15" s="650"/>
      <c r="DB15" s="650"/>
      <c r="DC15" s="650"/>
      <c r="DD15" s="656">
        <v>633036</v>
      </c>
      <c r="DE15" s="648"/>
      <c r="DF15" s="648"/>
      <c r="DG15" s="648"/>
      <c r="DH15" s="648"/>
      <c r="DI15" s="648"/>
      <c r="DJ15" s="648"/>
      <c r="DK15" s="648"/>
      <c r="DL15" s="648"/>
      <c r="DM15" s="648"/>
      <c r="DN15" s="648"/>
      <c r="DO15" s="648"/>
      <c r="DP15" s="649"/>
      <c r="DQ15" s="656">
        <v>1001394</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3662</v>
      </c>
      <c r="S16" s="648"/>
      <c r="T16" s="648"/>
      <c r="U16" s="648"/>
      <c r="V16" s="648"/>
      <c r="W16" s="648"/>
      <c r="X16" s="648"/>
      <c r="Y16" s="649"/>
      <c r="Z16" s="650">
        <v>0</v>
      </c>
      <c r="AA16" s="650"/>
      <c r="AB16" s="650"/>
      <c r="AC16" s="650"/>
      <c r="AD16" s="651">
        <v>3662</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226</v>
      </c>
      <c r="BH16" s="648"/>
      <c r="BI16" s="648"/>
      <c r="BJ16" s="648"/>
      <c r="BK16" s="648"/>
      <c r="BL16" s="648"/>
      <c r="BM16" s="648"/>
      <c r="BN16" s="649"/>
      <c r="BO16" s="650" t="s">
        <v>232</v>
      </c>
      <c r="BP16" s="650"/>
      <c r="BQ16" s="650"/>
      <c r="BR16" s="650"/>
      <c r="BS16" s="656" t="s">
        <v>226</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60256</v>
      </c>
      <c r="CS16" s="648"/>
      <c r="CT16" s="648"/>
      <c r="CU16" s="648"/>
      <c r="CV16" s="648"/>
      <c r="CW16" s="648"/>
      <c r="CX16" s="648"/>
      <c r="CY16" s="649"/>
      <c r="CZ16" s="650">
        <v>0.4</v>
      </c>
      <c r="DA16" s="650"/>
      <c r="DB16" s="650"/>
      <c r="DC16" s="650"/>
      <c r="DD16" s="656" t="s">
        <v>226</v>
      </c>
      <c r="DE16" s="648"/>
      <c r="DF16" s="648"/>
      <c r="DG16" s="648"/>
      <c r="DH16" s="648"/>
      <c r="DI16" s="648"/>
      <c r="DJ16" s="648"/>
      <c r="DK16" s="648"/>
      <c r="DL16" s="648"/>
      <c r="DM16" s="648"/>
      <c r="DN16" s="648"/>
      <c r="DO16" s="648"/>
      <c r="DP16" s="649"/>
      <c r="DQ16" s="656">
        <v>14316</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25460</v>
      </c>
      <c r="S17" s="648"/>
      <c r="T17" s="648"/>
      <c r="U17" s="648"/>
      <c r="V17" s="648"/>
      <c r="W17" s="648"/>
      <c r="X17" s="648"/>
      <c r="Y17" s="649"/>
      <c r="Z17" s="650">
        <v>0.1</v>
      </c>
      <c r="AA17" s="650"/>
      <c r="AB17" s="650"/>
      <c r="AC17" s="650"/>
      <c r="AD17" s="651">
        <v>25460</v>
      </c>
      <c r="AE17" s="651"/>
      <c r="AF17" s="651"/>
      <c r="AG17" s="651"/>
      <c r="AH17" s="651"/>
      <c r="AI17" s="651"/>
      <c r="AJ17" s="651"/>
      <c r="AK17" s="651"/>
      <c r="AL17" s="652">
        <v>0.4</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226</v>
      </c>
      <c r="BH17" s="648"/>
      <c r="BI17" s="648"/>
      <c r="BJ17" s="648"/>
      <c r="BK17" s="648"/>
      <c r="BL17" s="648"/>
      <c r="BM17" s="648"/>
      <c r="BN17" s="649"/>
      <c r="BO17" s="650" t="s">
        <v>232</v>
      </c>
      <c r="BP17" s="650"/>
      <c r="BQ17" s="650"/>
      <c r="BR17" s="650"/>
      <c r="BS17" s="656" t="s">
        <v>232</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941348</v>
      </c>
      <c r="CS17" s="648"/>
      <c r="CT17" s="648"/>
      <c r="CU17" s="648"/>
      <c r="CV17" s="648"/>
      <c r="CW17" s="648"/>
      <c r="CX17" s="648"/>
      <c r="CY17" s="649"/>
      <c r="CZ17" s="650">
        <v>5.6</v>
      </c>
      <c r="DA17" s="650"/>
      <c r="DB17" s="650"/>
      <c r="DC17" s="650"/>
      <c r="DD17" s="656" t="s">
        <v>232</v>
      </c>
      <c r="DE17" s="648"/>
      <c r="DF17" s="648"/>
      <c r="DG17" s="648"/>
      <c r="DH17" s="648"/>
      <c r="DI17" s="648"/>
      <c r="DJ17" s="648"/>
      <c r="DK17" s="648"/>
      <c r="DL17" s="648"/>
      <c r="DM17" s="648"/>
      <c r="DN17" s="648"/>
      <c r="DO17" s="648"/>
      <c r="DP17" s="649"/>
      <c r="DQ17" s="656">
        <v>926233</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34373</v>
      </c>
      <c r="S18" s="648"/>
      <c r="T18" s="648"/>
      <c r="U18" s="648"/>
      <c r="V18" s="648"/>
      <c r="W18" s="648"/>
      <c r="X18" s="648"/>
      <c r="Y18" s="649"/>
      <c r="Z18" s="650">
        <v>0.2</v>
      </c>
      <c r="AA18" s="650"/>
      <c r="AB18" s="650"/>
      <c r="AC18" s="650"/>
      <c r="AD18" s="651">
        <v>34373</v>
      </c>
      <c r="AE18" s="651"/>
      <c r="AF18" s="651"/>
      <c r="AG18" s="651"/>
      <c r="AH18" s="651"/>
      <c r="AI18" s="651"/>
      <c r="AJ18" s="651"/>
      <c r="AK18" s="651"/>
      <c r="AL18" s="652">
        <v>0.6</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226</v>
      </c>
      <c r="BH18" s="648"/>
      <c r="BI18" s="648"/>
      <c r="BJ18" s="648"/>
      <c r="BK18" s="648"/>
      <c r="BL18" s="648"/>
      <c r="BM18" s="648"/>
      <c r="BN18" s="649"/>
      <c r="BO18" s="650" t="s">
        <v>232</v>
      </c>
      <c r="BP18" s="650"/>
      <c r="BQ18" s="650"/>
      <c r="BR18" s="650"/>
      <c r="BS18" s="656" t="s">
        <v>226</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226</v>
      </c>
      <c r="CS18" s="648"/>
      <c r="CT18" s="648"/>
      <c r="CU18" s="648"/>
      <c r="CV18" s="648"/>
      <c r="CW18" s="648"/>
      <c r="CX18" s="648"/>
      <c r="CY18" s="649"/>
      <c r="CZ18" s="650" t="s">
        <v>232</v>
      </c>
      <c r="DA18" s="650"/>
      <c r="DB18" s="650"/>
      <c r="DC18" s="650"/>
      <c r="DD18" s="656" t="s">
        <v>226</v>
      </c>
      <c r="DE18" s="648"/>
      <c r="DF18" s="648"/>
      <c r="DG18" s="648"/>
      <c r="DH18" s="648"/>
      <c r="DI18" s="648"/>
      <c r="DJ18" s="648"/>
      <c r="DK18" s="648"/>
      <c r="DL18" s="648"/>
      <c r="DM18" s="648"/>
      <c r="DN18" s="648"/>
      <c r="DO18" s="648"/>
      <c r="DP18" s="649"/>
      <c r="DQ18" s="656" t="s">
        <v>226</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30884</v>
      </c>
      <c r="S19" s="648"/>
      <c r="T19" s="648"/>
      <c r="U19" s="648"/>
      <c r="V19" s="648"/>
      <c r="W19" s="648"/>
      <c r="X19" s="648"/>
      <c r="Y19" s="649"/>
      <c r="Z19" s="650">
        <v>0.2</v>
      </c>
      <c r="AA19" s="650"/>
      <c r="AB19" s="650"/>
      <c r="AC19" s="650"/>
      <c r="AD19" s="651">
        <v>30884</v>
      </c>
      <c r="AE19" s="651"/>
      <c r="AF19" s="651"/>
      <c r="AG19" s="651"/>
      <c r="AH19" s="651"/>
      <c r="AI19" s="651"/>
      <c r="AJ19" s="651"/>
      <c r="AK19" s="651"/>
      <c r="AL19" s="652">
        <v>0.5</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322183</v>
      </c>
      <c r="BH19" s="648"/>
      <c r="BI19" s="648"/>
      <c r="BJ19" s="648"/>
      <c r="BK19" s="648"/>
      <c r="BL19" s="648"/>
      <c r="BM19" s="648"/>
      <c r="BN19" s="649"/>
      <c r="BO19" s="650">
        <v>8.3000000000000007</v>
      </c>
      <c r="BP19" s="650"/>
      <c r="BQ19" s="650"/>
      <c r="BR19" s="650"/>
      <c r="BS19" s="656" t="s">
        <v>226</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226</v>
      </c>
      <c r="CS19" s="648"/>
      <c r="CT19" s="648"/>
      <c r="CU19" s="648"/>
      <c r="CV19" s="648"/>
      <c r="CW19" s="648"/>
      <c r="CX19" s="648"/>
      <c r="CY19" s="649"/>
      <c r="CZ19" s="650" t="s">
        <v>226</v>
      </c>
      <c r="DA19" s="650"/>
      <c r="DB19" s="650"/>
      <c r="DC19" s="650"/>
      <c r="DD19" s="656" t="s">
        <v>226</v>
      </c>
      <c r="DE19" s="648"/>
      <c r="DF19" s="648"/>
      <c r="DG19" s="648"/>
      <c r="DH19" s="648"/>
      <c r="DI19" s="648"/>
      <c r="DJ19" s="648"/>
      <c r="DK19" s="648"/>
      <c r="DL19" s="648"/>
      <c r="DM19" s="648"/>
      <c r="DN19" s="648"/>
      <c r="DO19" s="648"/>
      <c r="DP19" s="649"/>
      <c r="DQ19" s="656" t="s">
        <v>232</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1741</v>
      </c>
      <c r="S20" s="648"/>
      <c r="T20" s="648"/>
      <c r="U20" s="648"/>
      <c r="V20" s="648"/>
      <c r="W20" s="648"/>
      <c r="X20" s="648"/>
      <c r="Y20" s="649"/>
      <c r="Z20" s="650">
        <v>0</v>
      </c>
      <c r="AA20" s="650"/>
      <c r="AB20" s="650"/>
      <c r="AC20" s="650"/>
      <c r="AD20" s="651">
        <v>1741</v>
      </c>
      <c r="AE20" s="651"/>
      <c r="AF20" s="651"/>
      <c r="AG20" s="651"/>
      <c r="AH20" s="651"/>
      <c r="AI20" s="651"/>
      <c r="AJ20" s="651"/>
      <c r="AK20" s="651"/>
      <c r="AL20" s="652">
        <v>0</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322183</v>
      </c>
      <c r="BH20" s="648"/>
      <c r="BI20" s="648"/>
      <c r="BJ20" s="648"/>
      <c r="BK20" s="648"/>
      <c r="BL20" s="648"/>
      <c r="BM20" s="648"/>
      <c r="BN20" s="649"/>
      <c r="BO20" s="650">
        <v>8.3000000000000007</v>
      </c>
      <c r="BP20" s="650"/>
      <c r="BQ20" s="650"/>
      <c r="BR20" s="650"/>
      <c r="BS20" s="656" t="s">
        <v>226</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16864785</v>
      </c>
      <c r="CS20" s="648"/>
      <c r="CT20" s="648"/>
      <c r="CU20" s="648"/>
      <c r="CV20" s="648"/>
      <c r="CW20" s="648"/>
      <c r="CX20" s="648"/>
      <c r="CY20" s="649"/>
      <c r="CZ20" s="650">
        <v>100</v>
      </c>
      <c r="DA20" s="650"/>
      <c r="DB20" s="650"/>
      <c r="DC20" s="650"/>
      <c r="DD20" s="656">
        <v>4140901</v>
      </c>
      <c r="DE20" s="648"/>
      <c r="DF20" s="648"/>
      <c r="DG20" s="648"/>
      <c r="DH20" s="648"/>
      <c r="DI20" s="648"/>
      <c r="DJ20" s="648"/>
      <c r="DK20" s="648"/>
      <c r="DL20" s="648"/>
      <c r="DM20" s="648"/>
      <c r="DN20" s="648"/>
      <c r="DO20" s="648"/>
      <c r="DP20" s="649"/>
      <c r="DQ20" s="656">
        <v>6810493</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1748</v>
      </c>
      <c r="S21" s="648"/>
      <c r="T21" s="648"/>
      <c r="U21" s="648"/>
      <c r="V21" s="648"/>
      <c r="W21" s="648"/>
      <c r="X21" s="648"/>
      <c r="Y21" s="649"/>
      <c r="Z21" s="650">
        <v>0</v>
      </c>
      <c r="AA21" s="650"/>
      <c r="AB21" s="650"/>
      <c r="AC21" s="650"/>
      <c r="AD21" s="651">
        <v>1748</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226</v>
      </c>
      <c r="BH21" s="648"/>
      <c r="BI21" s="648"/>
      <c r="BJ21" s="648"/>
      <c r="BK21" s="648"/>
      <c r="BL21" s="648"/>
      <c r="BM21" s="648"/>
      <c r="BN21" s="649"/>
      <c r="BO21" s="650" t="s">
        <v>226</v>
      </c>
      <c r="BP21" s="650"/>
      <c r="BQ21" s="650"/>
      <c r="BR21" s="650"/>
      <c r="BS21" s="656" t="s">
        <v>226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1431587</v>
      </c>
      <c r="S22" s="648"/>
      <c r="T22" s="648"/>
      <c r="U22" s="648"/>
      <c r="V22" s="648"/>
      <c r="W22" s="648"/>
      <c r="X22" s="648"/>
      <c r="Y22" s="649"/>
      <c r="Z22" s="650">
        <v>8.1999999999999993</v>
      </c>
      <c r="AA22" s="650"/>
      <c r="AB22" s="650"/>
      <c r="AC22" s="650"/>
      <c r="AD22" s="651">
        <v>1363163</v>
      </c>
      <c r="AE22" s="651"/>
      <c r="AF22" s="651"/>
      <c r="AG22" s="651"/>
      <c r="AH22" s="651"/>
      <c r="AI22" s="651"/>
      <c r="AJ22" s="651"/>
      <c r="AK22" s="651"/>
      <c r="AL22" s="652">
        <v>23.2</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226</v>
      </c>
      <c r="BH22" s="648"/>
      <c r="BI22" s="648"/>
      <c r="BJ22" s="648"/>
      <c r="BK22" s="648"/>
      <c r="BL22" s="648"/>
      <c r="BM22" s="648"/>
      <c r="BN22" s="649"/>
      <c r="BO22" s="650" t="s">
        <v>232</v>
      </c>
      <c r="BP22" s="650"/>
      <c r="BQ22" s="650"/>
      <c r="BR22" s="650"/>
      <c r="BS22" s="656" t="s">
        <v>232</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1363163</v>
      </c>
      <c r="S23" s="648"/>
      <c r="T23" s="648"/>
      <c r="U23" s="648"/>
      <c r="V23" s="648"/>
      <c r="W23" s="648"/>
      <c r="X23" s="648"/>
      <c r="Y23" s="649"/>
      <c r="Z23" s="650">
        <v>7.8</v>
      </c>
      <c r="AA23" s="650"/>
      <c r="AB23" s="650"/>
      <c r="AC23" s="650"/>
      <c r="AD23" s="651">
        <v>1363163</v>
      </c>
      <c r="AE23" s="651"/>
      <c r="AF23" s="651"/>
      <c r="AG23" s="651"/>
      <c r="AH23" s="651"/>
      <c r="AI23" s="651"/>
      <c r="AJ23" s="651"/>
      <c r="AK23" s="651"/>
      <c r="AL23" s="652">
        <v>23.2</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v>322183</v>
      </c>
      <c r="BH23" s="648"/>
      <c r="BI23" s="648"/>
      <c r="BJ23" s="648"/>
      <c r="BK23" s="648"/>
      <c r="BL23" s="648"/>
      <c r="BM23" s="648"/>
      <c r="BN23" s="649"/>
      <c r="BO23" s="650">
        <v>8.3000000000000007</v>
      </c>
      <c r="BP23" s="650"/>
      <c r="BQ23" s="650"/>
      <c r="BR23" s="650"/>
      <c r="BS23" s="656" t="s">
        <v>226</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68424</v>
      </c>
      <c r="S24" s="648"/>
      <c r="T24" s="648"/>
      <c r="U24" s="648"/>
      <c r="V24" s="648"/>
      <c r="W24" s="648"/>
      <c r="X24" s="648"/>
      <c r="Y24" s="649"/>
      <c r="Z24" s="650">
        <v>0.4</v>
      </c>
      <c r="AA24" s="650"/>
      <c r="AB24" s="650"/>
      <c r="AC24" s="650"/>
      <c r="AD24" s="651" t="s">
        <v>226</v>
      </c>
      <c r="AE24" s="651"/>
      <c r="AF24" s="651"/>
      <c r="AG24" s="651"/>
      <c r="AH24" s="651"/>
      <c r="AI24" s="651"/>
      <c r="AJ24" s="651"/>
      <c r="AK24" s="651"/>
      <c r="AL24" s="652" t="s">
        <v>226</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232</v>
      </c>
      <c r="BH24" s="648"/>
      <c r="BI24" s="648"/>
      <c r="BJ24" s="648"/>
      <c r="BK24" s="648"/>
      <c r="BL24" s="648"/>
      <c r="BM24" s="648"/>
      <c r="BN24" s="649"/>
      <c r="BO24" s="650" t="s">
        <v>226</v>
      </c>
      <c r="BP24" s="650"/>
      <c r="BQ24" s="650"/>
      <c r="BR24" s="650"/>
      <c r="BS24" s="656" t="s">
        <v>226</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5218382</v>
      </c>
      <c r="CS24" s="637"/>
      <c r="CT24" s="637"/>
      <c r="CU24" s="637"/>
      <c r="CV24" s="637"/>
      <c r="CW24" s="637"/>
      <c r="CX24" s="637"/>
      <c r="CY24" s="638"/>
      <c r="CZ24" s="641">
        <v>30.9</v>
      </c>
      <c r="DA24" s="642"/>
      <c r="DB24" s="642"/>
      <c r="DC24" s="661"/>
      <c r="DD24" s="686">
        <v>2932237</v>
      </c>
      <c r="DE24" s="637"/>
      <c r="DF24" s="637"/>
      <c r="DG24" s="637"/>
      <c r="DH24" s="637"/>
      <c r="DI24" s="637"/>
      <c r="DJ24" s="637"/>
      <c r="DK24" s="638"/>
      <c r="DL24" s="686">
        <v>2895275</v>
      </c>
      <c r="DM24" s="637"/>
      <c r="DN24" s="637"/>
      <c r="DO24" s="637"/>
      <c r="DP24" s="637"/>
      <c r="DQ24" s="637"/>
      <c r="DR24" s="637"/>
      <c r="DS24" s="637"/>
      <c r="DT24" s="637"/>
      <c r="DU24" s="637"/>
      <c r="DV24" s="638"/>
      <c r="DW24" s="641">
        <v>46.4</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232</v>
      </c>
      <c r="S25" s="648"/>
      <c r="T25" s="648"/>
      <c r="U25" s="648"/>
      <c r="V25" s="648"/>
      <c r="W25" s="648"/>
      <c r="X25" s="648"/>
      <c r="Y25" s="649"/>
      <c r="Z25" s="650" t="s">
        <v>232</v>
      </c>
      <c r="AA25" s="650"/>
      <c r="AB25" s="650"/>
      <c r="AC25" s="650"/>
      <c r="AD25" s="651" t="s">
        <v>232</v>
      </c>
      <c r="AE25" s="651"/>
      <c r="AF25" s="651"/>
      <c r="AG25" s="651"/>
      <c r="AH25" s="651"/>
      <c r="AI25" s="651"/>
      <c r="AJ25" s="651"/>
      <c r="AK25" s="651"/>
      <c r="AL25" s="652" t="s">
        <v>232</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226</v>
      </c>
      <c r="BH25" s="648"/>
      <c r="BI25" s="648"/>
      <c r="BJ25" s="648"/>
      <c r="BK25" s="648"/>
      <c r="BL25" s="648"/>
      <c r="BM25" s="648"/>
      <c r="BN25" s="649"/>
      <c r="BO25" s="650" t="s">
        <v>226</v>
      </c>
      <c r="BP25" s="650"/>
      <c r="BQ25" s="650"/>
      <c r="BR25" s="650"/>
      <c r="BS25" s="656" t="s">
        <v>226</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1456297</v>
      </c>
      <c r="CS25" s="683"/>
      <c r="CT25" s="683"/>
      <c r="CU25" s="683"/>
      <c r="CV25" s="683"/>
      <c r="CW25" s="683"/>
      <c r="CX25" s="683"/>
      <c r="CY25" s="684"/>
      <c r="CZ25" s="652">
        <v>8.6</v>
      </c>
      <c r="DA25" s="681"/>
      <c r="DB25" s="681"/>
      <c r="DC25" s="685"/>
      <c r="DD25" s="656">
        <v>1313928</v>
      </c>
      <c r="DE25" s="683"/>
      <c r="DF25" s="683"/>
      <c r="DG25" s="683"/>
      <c r="DH25" s="683"/>
      <c r="DI25" s="683"/>
      <c r="DJ25" s="683"/>
      <c r="DK25" s="684"/>
      <c r="DL25" s="656">
        <v>1278845</v>
      </c>
      <c r="DM25" s="683"/>
      <c r="DN25" s="683"/>
      <c r="DO25" s="683"/>
      <c r="DP25" s="683"/>
      <c r="DQ25" s="683"/>
      <c r="DR25" s="683"/>
      <c r="DS25" s="683"/>
      <c r="DT25" s="683"/>
      <c r="DU25" s="683"/>
      <c r="DV25" s="684"/>
      <c r="DW25" s="652">
        <v>20.5</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6131504</v>
      </c>
      <c r="S26" s="648"/>
      <c r="T26" s="648"/>
      <c r="U26" s="648"/>
      <c r="V26" s="648"/>
      <c r="W26" s="648"/>
      <c r="X26" s="648"/>
      <c r="Y26" s="649"/>
      <c r="Z26" s="650">
        <v>35.1</v>
      </c>
      <c r="AA26" s="650"/>
      <c r="AB26" s="650"/>
      <c r="AC26" s="650"/>
      <c r="AD26" s="651">
        <v>5740897</v>
      </c>
      <c r="AE26" s="651"/>
      <c r="AF26" s="651"/>
      <c r="AG26" s="651"/>
      <c r="AH26" s="651"/>
      <c r="AI26" s="651"/>
      <c r="AJ26" s="651"/>
      <c r="AK26" s="651"/>
      <c r="AL26" s="652">
        <v>97.8</v>
      </c>
      <c r="AM26" s="653"/>
      <c r="AN26" s="653"/>
      <c r="AO26" s="654"/>
      <c r="AP26" s="666" t="s">
        <v>295</v>
      </c>
      <c r="AQ26" s="696"/>
      <c r="AR26" s="696"/>
      <c r="AS26" s="696"/>
      <c r="AT26" s="696"/>
      <c r="AU26" s="696"/>
      <c r="AV26" s="696"/>
      <c r="AW26" s="696"/>
      <c r="AX26" s="696"/>
      <c r="AY26" s="696"/>
      <c r="AZ26" s="696"/>
      <c r="BA26" s="696"/>
      <c r="BB26" s="696"/>
      <c r="BC26" s="696"/>
      <c r="BD26" s="696"/>
      <c r="BE26" s="696"/>
      <c r="BF26" s="668"/>
      <c r="BG26" s="647" t="s">
        <v>226</v>
      </c>
      <c r="BH26" s="648"/>
      <c r="BI26" s="648"/>
      <c r="BJ26" s="648"/>
      <c r="BK26" s="648"/>
      <c r="BL26" s="648"/>
      <c r="BM26" s="648"/>
      <c r="BN26" s="649"/>
      <c r="BO26" s="650" t="s">
        <v>232</v>
      </c>
      <c r="BP26" s="650"/>
      <c r="BQ26" s="650"/>
      <c r="BR26" s="650"/>
      <c r="BS26" s="656" t="s">
        <v>226</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824187</v>
      </c>
      <c r="CS26" s="648"/>
      <c r="CT26" s="648"/>
      <c r="CU26" s="648"/>
      <c r="CV26" s="648"/>
      <c r="CW26" s="648"/>
      <c r="CX26" s="648"/>
      <c r="CY26" s="649"/>
      <c r="CZ26" s="652">
        <v>4.9000000000000004</v>
      </c>
      <c r="DA26" s="681"/>
      <c r="DB26" s="681"/>
      <c r="DC26" s="685"/>
      <c r="DD26" s="656">
        <v>732961</v>
      </c>
      <c r="DE26" s="648"/>
      <c r="DF26" s="648"/>
      <c r="DG26" s="648"/>
      <c r="DH26" s="648"/>
      <c r="DI26" s="648"/>
      <c r="DJ26" s="648"/>
      <c r="DK26" s="649"/>
      <c r="DL26" s="656" t="s">
        <v>232</v>
      </c>
      <c r="DM26" s="648"/>
      <c r="DN26" s="648"/>
      <c r="DO26" s="648"/>
      <c r="DP26" s="648"/>
      <c r="DQ26" s="648"/>
      <c r="DR26" s="648"/>
      <c r="DS26" s="648"/>
      <c r="DT26" s="648"/>
      <c r="DU26" s="648"/>
      <c r="DV26" s="649"/>
      <c r="DW26" s="652" t="s">
        <v>226</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5312</v>
      </c>
      <c r="S27" s="648"/>
      <c r="T27" s="648"/>
      <c r="U27" s="648"/>
      <c r="V27" s="648"/>
      <c r="W27" s="648"/>
      <c r="X27" s="648"/>
      <c r="Y27" s="649"/>
      <c r="Z27" s="650">
        <v>0</v>
      </c>
      <c r="AA27" s="650"/>
      <c r="AB27" s="650"/>
      <c r="AC27" s="650"/>
      <c r="AD27" s="651">
        <v>5312</v>
      </c>
      <c r="AE27" s="651"/>
      <c r="AF27" s="651"/>
      <c r="AG27" s="651"/>
      <c r="AH27" s="651"/>
      <c r="AI27" s="651"/>
      <c r="AJ27" s="651"/>
      <c r="AK27" s="651"/>
      <c r="AL27" s="652">
        <v>0.1</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3878655</v>
      </c>
      <c r="BH27" s="648"/>
      <c r="BI27" s="648"/>
      <c r="BJ27" s="648"/>
      <c r="BK27" s="648"/>
      <c r="BL27" s="648"/>
      <c r="BM27" s="648"/>
      <c r="BN27" s="649"/>
      <c r="BO27" s="650">
        <v>100</v>
      </c>
      <c r="BP27" s="650"/>
      <c r="BQ27" s="650"/>
      <c r="BR27" s="650"/>
      <c r="BS27" s="656" t="s">
        <v>226</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2820737</v>
      </c>
      <c r="CS27" s="683"/>
      <c r="CT27" s="683"/>
      <c r="CU27" s="683"/>
      <c r="CV27" s="683"/>
      <c r="CW27" s="683"/>
      <c r="CX27" s="683"/>
      <c r="CY27" s="684"/>
      <c r="CZ27" s="652">
        <v>16.7</v>
      </c>
      <c r="DA27" s="681"/>
      <c r="DB27" s="681"/>
      <c r="DC27" s="685"/>
      <c r="DD27" s="656">
        <v>692076</v>
      </c>
      <c r="DE27" s="683"/>
      <c r="DF27" s="683"/>
      <c r="DG27" s="683"/>
      <c r="DH27" s="683"/>
      <c r="DI27" s="683"/>
      <c r="DJ27" s="683"/>
      <c r="DK27" s="684"/>
      <c r="DL27" s="656">
        <v>690197</v>
      </c>
      <c r="DM27" s="683"/>
      <c r="DN27" s="683"/>
      <c r="DO27" s="683"/>
      <c r="DP27" s="683"/>
      <c r="DQ27" s="683"/>
      <c r="DR27" s="683"/>
      <c r="DS27" s="683"/>
      <c r="DT27" s="683"/>
      <c r="DU27" s="683"/>
      <c r="DV27" s="684"/>
      <c r="DW27" s="652">
        <v>11.1</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116907</v>
      </c>
      <c r="S28" s="648"/>
      <c r="T28" s="648"/>
      <c r="U28" s="648"/>
      <c r="V28" s="648"/>
      <c r="W28" s="648"/>
      <c r="X28" s="648"/>
      <c r="Y28" s="649"/>
      <c r="Z28" s="650">
        <v>0.7</v>
      </c>
      <c r="AA28" s="650"/>
      <c r="AB28" s="650"/>
      <c r="AC28" s="650"/>
      <c r="AD28" s="651" t="s">
        <v>226</v>
      </c>
      <c r="AE28" s="651"/>
      <c r="AF28" s="651"/>
      <c r="AG28" s="651"/>
      <c r="AH28" s="651"/>
      <c r="AI28" s="651"/>
      <c r="AJ28" s="651"/>
      <c r="AK28" s="651"/>
      <c r="AL28" s="652" t="s">
        <v>232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941348</v>
      </c>
      <c r="CS28" s="648"/>
      <c r="CT28" s="648"/>
      <c r="CU28" s="648"/>
      <c r="CV28" s="648"/>
      <c r="CW28" s="648"/>
      <c r="CX28" s="648"/>
      <c r="CY28" s="649"/>
      <c r="CZ28" s="652">
        <v>5.6</v>
      </c>
      <c r="DA28" s="681"/>
      <c r="DB28" s="681"/>
      <c r="DC28" s="685"/>
      <c r="DD28" s="656">
        <v>926233</v>
      </c>
      <c r="DE28" s="648"/>
      <c r="DF28" s="648"/>
      <c r="DG28" s="648"/>
      <c r="DH28" s="648"/>
      <c r="DI28" s="648"/>
      <c r="DJ28" s="648"/>
      <c r="DK28" s="649"/>
      <c r="DL28" s="656">
        <v>926233</v>
      </c>
      <c r="DM28" s="648"/>
      <c r="DN28" s="648"/>
      <c r="DO28" s="648"/>
      <c r="DP28" s="648"/>
      <c r="DQ28" s="648"/>
      <c r="DR28" s="648"/>
      <c r="DS28" s="648"/>
      <c r="DT28" s="648"/>
      <c r="DU28" s="648"/>
      <c r="DV28" s="649"/>
      <c r="DW28" s="652">
        <v>14.9</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124974</v>
      </c>
      <c r="S29" s="648"/>
      <c r="T29" s="648"/>
      <c r="U29" s="648"/>
      <c r="V29" s="648"/>
      <c r="W29" s="648"/>
      <c r="X29" s="648"/>
      <c r="Y29" s="649"/>
      <c r="Z29" s="650">
        <v>0.7</v>
      </c>
      <c r="AA29" s="650"/>
      <c r="AB29" s="650"/>
      <c r="AC29" s="650"/>
      <c r="AD29" s="651">
        <v>1</v>
      </c>
      <c r="AE29" s="651"/>
      <c r="AF29" s="651"/>
      <c r="AG29" s="651"/>
      <c r="AH29" s="651"/>
      <c r="AI29" s="651"/>
      <c r="AJ29" s="651"/>
      <c r="AK29" s="651"/>
      <c r="AL29" s="652">
        <v>0</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70</v>
      </c>
      <c r="CG29" s="663"/>
      <c r="CH29" s="663"/>
      <c r="CI29" s="663"/>
      <c r="CJ29" s="663"/>
      <c r="CK29" s="663"/>
      <c r="CL29" s="663"/>
      <c r="CM29" s="663"/>
      <c r="CN29" s="663"/>
      <c r="CO29" s="663"/>
      <c r="CP29" s="663"/>
      <c r="CQ29" s="664"/>
      <c r="CR29" s="647">
        <v>941348</v>
      </c>
      <c r="CS29" s="683"/>
      <c r="CT29" s="683"/>
      <c r="CU29" s="683"/>
      <c r="CV29" s="683"/>
      <c r="CW29" s="683"/>
      <c r="CX29" s="683"/>
      <c r="CY29" s="684"/>
      <c r="CZ29" s="652">
        <v>5.6</v>
      </c>
      <c r="DA29" s="681"/>
      <c r="DB29" s="681"/>
      <c r="DC29" s="685"/>
      <c r="DD29" s="656">
        <v>926233</v>
      </c>
      <c r="DE29" s="683"/>
      <c r="DF29" s="683"/>
      <c r="DG29" s="683"/>
      <c r="DH29" s="683"/>
      <c r="DI29" s="683"/>
      <c r="DJ29" s="683"/>
      <c r="DK29" s="684"/>
      <c r="DL29" s="656">
        <v>926233</v>
      </c>
      <c r="DM29" s="683"/>
      <c r="DN29" s="683"/>
      <c r="DO29" s="683"/>
      <c r="DP29" s="683"/>
      <c r="DQ29" s="683"/>
      <c r="DR29" s="683"/>
      <c r="DS29" s="683"/>
      <c r="DT29" s="683"/>
      <c r="DU29" s="683"/>
      <c r="DV29" s="684"/>
      <c r="DW29" s="652">
        <v>14.9</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46753</v>
      </c>
      <c r="S30" s="648"/>
      <c r="T30" s="648"/>
      <c r="U30" s="648"/>
      <c r="V30" s="648"/>
      <c r="W30" s="648"/>
      <c r="X30" s="648"/>
      <c r="Y30" s="649"/>
      <c r="Z30" s="650">
        <v>0.3</v>
      </c>
      <c r="AA30" s="650"/>
      <c r="AB30" s="650"/>
      <c r="AC30" s="650"/>
      <c r="AD30" s="651" t="s">
        <v>226</v>
      </c>
      <c r="AE30" s="651"/>
      <c r="AF30" s="651"/>
      <c r="AG30" s="651"/>
      <c r="AH30" s="651"/>
      <c r="AI30" s="651"/>
      <c r="AJ30" s="651"/>
      <c r="AK30" s="651"/>
      <c r="AL30" s="652" t="s">
        <v>226</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898672</v>
      </c>
      <c r="CS30" s="648"/>
      <c r="CT30" s="648"/>
      <c r="CU30" s="648"/>
      <c r="CV30" s="648"/>
      <c r="CW30" s="648"/>
      <c r="CX30" s="648"/>
      <c r="CY30" s="649"/>
      <c r="CZ30" s="652">
        <v>5.3</v>
      </c>
      <c r="DA30" s="681"/>
      <c r="DB30" s="681"/>
      <c r="DC30" s="685"/>
      <c r="DD30" s="656">
        <v>883987</v>
      </c>
      <c r="DE30" s="648"/>
      <c r="DF30" s="648"/>
      <c r="DG30" s="648"/>
      <c r="DH30" s="648"/>
      <c r="DI30" s="648"/>
      <c r="DJ30" s="648"/>
      <c r="DK30" s="649"/>
      <c r="DL30" s="656">
        <v>883987</v>
      </c>
      <c r="DM30" s="648"/>
      <c r="DN30" s="648"/>
      <c r="DO30" s="648"/>
      <c r="DP30" s="648"/>
      <c r="DQ30" s="648"/>
      <c r="DR30" s="648"/>
      <c r="DS30" s="648"/>
      <c r="DT30" s="648"/>
      <c r="DU30" s="648"/>
      <c r="DV30" s="649"/>
      <c r="DW30" s="652">
        <v>14.2</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6571627</v>
      </c>
      <c r="S31" s="648"/>
      <c r="T31" s="648"/>
      <c r="U31" s="648"/>
      <c r="V31" s="648"/>
      <c r="W31" s="648"/>
      <c r="X31" s="648"/>
      <c r="Y31" s="649"/>
      <c r="Z31" s="650">
        <v>37.6</v>
      </c>
      <c r="AA31" s="650"/>
      <c r="AB31" s="650"/>
      <c r="AC31" s="650"/>
      <c r="AD31" s="651" t="s">
        <v>226</v>
      </c>
      <c r="AE31" s="651"/>
      <c r="AF31" s="651"/>
      <c r="AG31" s="651"/>
      <c r="AH31" s="651"/>
      <c r="AI31" s="651"/>
      <c r="AJ31" s="651"/>
      <c r="AK31" s="651"/>
      <c r="AL31" s="652" t="s">
        <v>226</v>
      </c>
      <c r="AM31" s="653"/>
      <c r="AN31" s="653"/>
      <c r="AO31" s="654"/>
      <c r="AP31" s="704" t="s">
        <v>309</v>
      </c>
      <c r="AQ31" s="705"/>
      <c r="AR31" s="705"/>
      <c r="AS31" s="705"/>
      <c r="AT31" s="710" t="s">
        <v>310</v>
      </c>
      <c r="AU31" s="231"/>
      <c r="AV31" s="231"/>
      <c r="AW31" s="231"/>
      <c r="AX31" s="633" t="s">
        <v>187</v>
      </c>
      <c r="AY31" s="634"/>
      <c r="AZ31" s="634"/>
      <c r="BA31" s="634"/>
      <c r="BB31" s="634"/>
      <c r="BC31" s="634"/>
      <c r="BD31" s="634"/>
      <c r="BE31" s="634"/>
      <c r="BF31" s="635"/>
      <c r="BG31" s="715">
        <v>99.1</v>
      </c>
      <c r="BH31" s="702"/>
      <c r="BI31" s="702"/>
      <c r="BJ31" s="702"/>
      <c r="BK31" s="702"/>
      <c r="BL31" s="702"/>
      <c r="BM31" s="642">
        <v>97.9</v>
      </c>
      <c r="BN31" s="702"/>
      <c r="BO31" s="702"/>
      <c r="BP31" s="702"/>
      <c r="BQ31" s="703"/>
      <c r="BR31" s="715">
        <v>99.4</v>
      </c>
      <c r="BS31" s="702"/>
      <c r="BT31" s="702"/>
      <c r="BU31" s="702"/>
      <c r="BV31" s="702"/>
      <c r="BW31" s="702"/>
      <c r="BX31" s="642">
        <v>98.3</v>
      </c>
      <c r="BY31" s="702"/>
      <c r="BZ31" s="702"/>
      <c r="CA31" s="702"/>
      <c r="CB31" s="703"/>
      <c r="CD31" s="689"/>
      <c r="CE31" s="690"/>
      <c r="CF31" s="662" t="s">
        <v>311</v>
      </c>
      <c r="CG31" s="663"/>
      <c r="CH31" s="663"/>
      <c r="CI31" s="663"/>
      <c r="CJ31" s="663"/>
      <c r="CK31" s="663"/>
      <c r="CL31" s="663"/>
      <c r="CM31" s="663"/>
      <c r="CN31" s="663"/>
      <c r="CO31" s="663"/>
      <c r="CP31" s="663"/>
      <c r="CQ31" s="664"/>
      <c r="CR31" s="647">
        <v>42676</v>
      </c>
      <c r="CS31" s="683"/>
      <c r="CT31" s="683"/>
      <c r="CU31" s="683"/>
      <c r="CV31" s="683"/>
      <c r="CW31" s="683"/>
      <c r="CX31" s="683"/>
      <c r="CY31" s="684"/>
      <c r="CZ31" s="652">
        <v>0.3</v>
      </c>
      <c r="DA31" s="681"/>
      <c r="DB31" s="681"/>
      <c r="DC31" s="685"/>
      <c r="DD31" s="656">
        <v>42246</v>
      </c>
      <c r="DE31" s="683"/>
      <c r="DF31" s="683"/>
      <c r="DG31" s="683"/>
      <c r="DH31" s="683"/>
      <c r="DI31" s="683"/>
      <c r="DJ31" s="683"/>
      <c r="DK31" s="684"/>
      <c r="DL31" s="656">
        <v>42246</v>
      </c>
      <c r="DM31" s="683"/>
      <c r="DN31" s="683"/>
      <c r="DO31" s="683"/>
      <c r="DP31" s="683"/>
      <c r="DQ31" s="683"/>
      <c r="DR31" s="683"/>
      <c r="DS31" s="683"/>
      <c r="DT31" s="683"/>
      <c r="DU31" s="683"/>
      <c r="DV31" s="684"/>
      <c r="DW31" s="652">
        <v>0.7</v>
      </c>
      <c r="DX31" s="681"/>
      <c r="DY31" s="681"/>
      <c r="DZ31" s="681"/>
      <c r="EA31" s="681"/>
      <c r="EB31" s="681"/>
      <c r="EC31" s="682"/>
    </row>
    <row r="32" spans="2:133" ht="11.25" customHeight="1" x14ac:dyDescent="0.15">
      <c r="B32" s="693" t="s">
        <v>312</v>
      </c>
      <c r="C32" s="694"/>
      <c r="D32" s="694"/>
      <c r="E32" s="694"/>
      <c r="F32" s="694"/>
      <c r="G32" s="694"/>
      <c r="H32" s="694"/>
      <c r="I32" s="694"/>
      <c r="J32" s="694"/>
      <c r="K32" s="694"/>
      <c r="L32" s="694"/>
      <c r="M32" s="694"/>
      <c r="N32" s="694"/>
      <c r="O32" s="694"/>
      <c r="P32" s="694"/>
      <c r="Q32" s="695"/>
      <c r="R32" s="647" t="s">
        <v>226</v>
      </c>
      <c r="S32" s="648"/>
      <c r="T32" s="648"/>
      <c r="U32" s="648"/>
      <c r="V32" s="648"/>
      <c r="W32" s="648"/>
      <c r="X32" s="648"/>
      <c r="Y32" s="649"/>
      <c r="Z32" s="650" t="s">
        <v>226</v>
      </c>
      <c r="AA32" s="650"/>
      <c r="AB32" s="650"/>
      <c r="AC32" s="650"/>
      <c r="AD32" s="651" t="s">
        <v>226</v>
      </c>
      <c r="AE32" s="651"/>
      <c r="AF32" s="651"/>
      <c r="AG32" s="651"/>
      <c r="AH32" s="651"/>
      <c r="AI32" s="651"/>
      <c r="AJ32" s="651"/>
      <c r="AK32" s="651"/>
      <c r="AL32" s="652" t="s">
        <v>232</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99.3</v>
      </c>
      <c r="BH32" s="683"/>
      <c r="BI32" s="683"/>
      <c r="BJ32" s="683"/>
      <c r="BK32" s="683"/>
      <c r="BL32" s="683"/>
      <c r="BM32" s="653">
        <v>98.3</v>
      </c>
      <c r="BN32" s="713"/>
      <c r="BO32" s="713"/>
      <c r="BP32" s="713"/>
      <c r="BQ32" s="714"/>
      <c r="BR32" s="716">
        <v>99.4</v>
      </c>
      <c r="BS32" s="683"/>
      <c r="BT32" s="683"/>
      <c r="BU32" s="683"/>
      <c r="BV32" s="683"/>
      <c r="BW32" s="683"/>
      <c r="BX32" s="653">
        <v>98.4</v>
      </c>
      <c r="BY32" s="713"/>
      <c r="BZ32" s="713"/>
      <c r="CA32" s="713"/>
      <c r="CB32" s="714"/>
      <c r="CD32" s="691"/>
      <c r="CE32" s="692"/>
      <c r="CF32" s="662" t="s">
        <v>315</v>
      </c>
      <c r="CG32" s="663"/>
      <c r="CH32" s="663"/>
      <c r="CI32" s="663"/>
      <c r="CJ32" s="663"/>
      <c r="CK32" s="663"/>
      <c r="CL32" s="663"/>
      <c r="CM32" s="663"/>
      <c r="CN32" s="663"/>
      <c r="CO32" s="663"/>
      <c r="CP32" s="663"/>
      <c r="CQ32" s="664"/>
      <c r="CR32" s="647" t="s">
        <v>226</v>
      </c>
      <c r="CS32" s="648"/>
      <c r="CT32" s="648"/>
      <c r="CU32" s="648"/>
      <c r="CV32" s="648"/>
      <c r="CW32" s="648"/>
      <c r="CX32" s="648"/>
      <c r="CY32" s="649"/>
      <c r="CZ32" s="652" t="s">
        <v>232</v>
      </c>
      <c r="DA32" s="681"/>
      <c r="DB32" s="681"/>
      <c r="DC32" s="685"/>
      <c r="DD32" s="656" t="s">
        <v>226</v>
      </c>
      <c r="DE32" s="648"/>
      <c r="DF32" s="648"/>
      <c r="DG32" s="648"/>
      <c r="DH32" s="648"/>
      <c r="DI32" s="648"/>
      <c r="DJ32" s="648"/>
      <c r="DK32" s="649"/>
      <c r="DL32" s="656" t="s">
        <v>226</v>
      </c>
      <c r="DM32" s="648"/>
      <c r="DN32" s="648"/>
      <c r="DO32" s="648"/>
      <c r="DP32" s="648"/>
      <c r="DQ32" s="648"/>
      <c r="DR32" s="648"/>
      <c r="DS32" s="648"/>
      <c r="DT32" s="648"/>
      <c r="DU32" s="648"/>
      <c r="DV32" s="649"/>
      <c r="DW32" s="652" t="s">
        <v>226</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1024716</v>
      </c>
      <c r="S33" s="648"/>
      <c r="T33" s="648"/>
      <c r="U33" s="648"/>
      <c r="V33" s="648"/>
      <c r="W33" s="648"/>
      <c r="X33" s="648"/>
      <c r="Y33" s="649"/>
      <c r="Z33" s="650">
        <v>5.9</v>
      </c>
      <c r="AA33" s="650"/>
      <c r="AB33" s="650"/>
      <c r="AC33" s="650"/>
      <c r="AD33" s="651" t="s">
        <v>226</v>
      </c>
      <c r="AE33" s="651"/>
      <c r="AF33" s="651"/>
      <c r="AG33" s="651"/>
      <c r="AH33" s="651"/>
      <c r="AI33" s="651"/>
      <c r="AJ33" s="651"/>
      <c r="AK33" s="651"/>
      <c r="AL33" s="652" t="s">
        <v>232</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v>98.8</v>
      </c>
      <c r="BH33" s="718"/>
      <c r="BI33" s="718"/>
      <c r="BJ33" s="718"/>
      <c r="BK33" s="718"/>
      <c r="BL33" s="718"/>
      <c r="BM33" s="719">
        <v>97.3</v>
      </c>
      <c r="BN33" s="718"/>
      <c r="BO33" s="718"/>
      <c r="BP33" s="718"/>
      <c r="BQ33" s="720"/>
      <c r="BR33" s="717">
        <v>99.5</v>
      </c>
      <c r="BS33" s="718"/>
      <c r="BT33" s="718"/>
      <c r="BU33" s="718"/>
      <c r="BV33" s="718"/>
      <c r="BW33" s="718"/>
      <c r="BX33" s="719">
        <v>98.1</v>
      </c>
      <c r="BY33" s="718"/>
      <c r="BZ33" s="718"/>
      <c r="CA33" s="718"/>
      <c r="CB33" s="720"/>
      <c r="CD33" s="662" t="s">
        <v>318</v>
      </c>
      <c r="CE33" s="663"/>
      <c r="CF33" s="663"/>
      <c r="CG33" s="663"/>
      <c r="CH33" s="663"/>
      <c r="CI33" s="663"/>
      <c r="CJ33" s="663"/>
      <c r="CK33" s="663"/>
      <c r="CL33" s="663"/>
      <c r="CM33" s="663"/>
      <c r="CN33" s="663"/>
      <c r="CO33" s="663"/>
      <c r="CP33" s="663"/>
      <c r="CQ33" s="664"/>
      <c r="CR33" s="647">
        <v>7445246</v>
      </c>
      <c r="CS33" s="683"/>
      <c r="CT33" s="683"/>
      <c r="CU33" s="683"/>
      <c r="CV33" s="683"/>
      <c r="CW33" s="683"/>
      <c r="CX33" s="683"/>
      <c r="CY33" s="684"/>
      <c r="CZ33" s="652">
        <v>44.1</v>
      </c>
      <c r="DA33" s="681"/>
      <c r="DB33" s="681"/>
      <c r="DC33" s="685"/>
      <c r="DD33" s="656">
        <v>3338960</v>
      </c>
      <c r="DE33" s="683"/>
      <c r="DF33" s="683"/>
      <c r="DG33" s="683"/>
      <c r="DH33" s="683"/>
      <c r="DI33" s="683"/>
      <c r="DJ33" s="683"/>
      <c r="DK33" s="684"/>
      <c r="DL33" s="656">
        <v>2881348</v>
      </c>
      <c r="DM33" s="683"/>
      <c r="DN33" s="683"/>
      <c r="DO33" s="683"/>
      <c r="DP33" s="683"/>
      <c r="DQ33" s="683"/>
      <c r="DR33" s="683"/>
      <c r="DS33" s="683"/>
      <c r="DT33" s="683"/>
      <c r="DU33" s="683"/>
      <c r="DV33" s="684"/>
      <c r="DW33" s="652">
        <v>46.2</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22603</v>
      </c>
      <c r="S34" s="648"/>
      <c r="T34" s="648"/>
      <c r="U34" s="648"/>
      <c r="V34" s="648"/>
      <c r="W34" s="648"/>
      <c r="X34" s="648"/>
      <c r="Y34" s="649"/>
      <c r="Z34" s="650">
        <v>0.1</v>
      </c>
      <c r="AA34" s="650"/>
      <c r="AB34" s="650"/>
      <c r="AC34" s="650"/>
      <c r="AD34" s="651" t="s">
        <v>232</v>
      </c>
      <c r="AE34" s="651"/>
      <c r="AF34" s="651"/>
      <c r="AG34" s="651"/>
      <c r="AH34" s="651"/>
      <c r="AI34" s="651"/>
      <c r="AJ34" s="651"/>
      <c r="AK34" s="651"/>
      <c r="AL34" s="652" t="s">
        <v>226</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1642309</v>
      </c>
      <c r="CS34" s="648"/>
      <c r="CT34" s="648"/>
      <c r="CU34" s="648"/>
      <c r="CV34" s="648"/>
      <c r="CW34" s="648"/>
      <c r="CX34" s="648"/>
      <c r="CY34" s="649"/>
      <c r="CZ34" s="652">
        <v>9.6999999999999993</v>
      </c>
      <c r="DA34" s="681"/>
      <c r="DB34" s="681"/>
      <c r="DC34" s="685"/>
      <c r="DD34" s="656">
        <v>1316387</v>
      </c>
      <c r="DE34" s="648"/>
      <c r="DF34" s="648"/>
      <c r="DG34" s="648"/>
      <c r="DH34" s="648"/>
      <c r="DI34" s="648"/>
      <c r="DJ34" s="648"/>
      <c r="DK34" s="649"/>
      <c r="DL34" s="656">
        <v>1034985</v>
      </c>
      <c r="DM34" s="648"/>
      <c r="DN34" s="648"/>
      <c r="DO34" s="648"/>
      <c r="DP34" s="648"/>
      <c r="DQ34" s="648"/>
      <c r="DR34" s="648"/>
      <c r="DS34" s="648"/>
      <c r="DT34" s="648"/>
      <c r="DU34" s="648"/>
      <c r="DV34" s="649"/>
      <c r="DW34" s="652">
        <v>16.600000000000001</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316630</v>
      </c>
      <c r="S35" s="648"/>
      <c r="T35" s="648"/>
      <c r="U35" s="648"/>
      <c r="V35" s="648"/>
      <c r="W35" s="648"/>
      <c r="X35" s="648"/>
      <c r="Y35" s="649"/>
      <c r="Z35" s="650">
        <v>1.8</v>
      </c>
      <c r="AA35" s="650"/>
      <c r="AB35" s="650"/>
      <c r="AC35" s="650"/>
      <c r="AD35" s="651" t="s">
        <v>226</v>
      </c>
      <c r="AE35" s="651"/>
      <c r="AF35" s="651"/>
      <c r="AG35" s="651"/>
      <c r="AH35" s="651"/>
      <c r="AI35" s="651"/>
      <c r="AJ35" s="651"/>
      <c r="AK35" s="651"/>
      <c r="AL35" s="652" t="s">
        <v>232</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52375</v>
      </c>
      <c r="CS35" s="683"/>
      <c r="CT35" s="683"/>
      <c r="CU35" s="683"/>
      <c r="CV35" s="683"/>
      <c r="CW35" s="683"/>
      <c r="CX35" s="683"/>
      <c r="CY35" s="684"/>
      <c r="CZ35" s="652">
        <v>0.3</v>
      </c>
      <c r="DA35" s="681"/>
      <c r="DB35" s="681"/>
      <c r="DC35" s="685"/>
      <c r="DD35" s="656">
        <v>39956</v>
      </c>
      <c r="DE35" s="683"/>
      <c r="DF35" s="683"/>
      <c r="DG35" s="683"/>
      <c r="DH35" s="683"/>
      <c r="DI35" s="683"/>
      <c r="DJ35" s="683"/>
      <c r="DK35" s="684"/>
      <c r="DL35" s="656">
        <v>36590</v>
      </c>
      <c r="DM35" s="683"/>
      <c r="DN35" s="683"/>
      <c r="DO35" s="683"/>
      <c r="DP35" s="683"/>
      <c r="DQ35" s="683"/>
      <c r="DR35" s="683"/>
      <c r="DS35" s="683"/>
      <c r="DT35" s="683"/>
      <c r="DU35" s="683"/>
      <c r="DV35" s="684"/>
      <c r="DW35" s="652">
        <v>0.6</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500168</v>
      </c>
      <c r="S36" s="648"/>
      <c r="T36" s="648"/>
      <c r="U36" s="648"/>
      <c r="V36" s="648"/>
      <c r="W36" s="648"/>
      <c r="X36" s="648"/>
      <c r="Y36" s="649"/>
      <c r="Z36" s="650">
        <v>2.9</v>
      </c>
      <c r="AA36" s="650"/>
      <c r="AB36" s="650"/>
      <c r="AC36" s="650"/>
      <c r="AD36" s="651" t="s">
        <v>226</v>
      </c>
      <c r="AE36" s="651"/>
      <c r="AF36" s="651"/>
      <c r="AG36" s="651"/>
      <c r="AH36" s="651"/>
      <c r="AI36" s="651"/>
      <c r="AJ36" s="651"/>
      <c r="AK36" s="651"/>
      <c r="AL36" s="652" t="s">
        <v>232</v>
      </c>
      <c r="AM36" s="653"/>
      <c r="AN36" s="653"/>
      <c r="AO36" s="654"/>
      <c r="AP36" s="235"/>
      <c r="AQ36" s="721" t="s">
        <v>326</v>
      </c>
      <c r="AR36" s="722"/>
      <c r="AS36" s="722"/>
      <c r="AT36" s="722"/>
      <c r="AU36" s="722"/>
      <c r="AV36" s="722"/>
      <c r="AW36" s="722"/>
      <c r="AX36" s="722"/>
      <c r="AY36" s="723"/>
      <c r="AZ36" s="636">
        <v>1367842</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93682</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4559638</v>
      </c>
      <c r="CS36" s="648"/>
      <c r="CT36" s="648"/>
      <c r="CU36" s="648"/>
      <c r="CV36" s="648"/>
      <c r="CW36" s="648"/>
      <c r="CX36" s="648"/>
      <c r="CY36" s="649"/>
      <c r="CZ36" s="652">
        <v>27</v>
      </c>
      <c r="DA36" s="681"/>
      <c r="DB36" s="681"/>
      <c r="DC36" s="685"/>
      <c r="DD36" s="656">
        <v>1069628</v>
      </c>
      <c r="DE36" s="648"/>
      <c r="DF36" s="648"/>
      <c r="DG36" s="648"/>
      <c r="DH36" s="648"/>
      <c r="DI36" s="648"/>
      <c r="DJ36" s="648"/>
      <c r="DK36" s="649"/>
      <c r="DL36" s="656">
        <v>945865</v>
      </c>
      <c r="DM36" s="648"/>
      <c r="DN36" s="648"/>
      <c r="DO36" s="648"/>
      <c r="DP36" s="648"/>
      <c r="DQ36" s="648"/>
      <c r="DR36" s="648"/>
      <c r="DS36" s="648"/>
      <c r="DT36" s="648"/>
      <c r="DU36" s="648"/>
      <c r="DV36" s="649"/>
      <c r="DW36" s="652">
        <v>15.2</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438123</v>
      </c>
      <c r="S37" s="648"/>
      <c r="T37" s="648"/>
      <c r="U37" s="648"/>
      <c r="V37" s="648"/>
      <c r="W37" s="648"/>
      <c r="X37" s="648"/>
      <c r="Y37" s="649"/>
      <c r="Z37" s="650">
        <v>2.5</v>
      </c>
      <c r="AA37" s="650"/>
      <c r="AB37" s="650"/>
      <c r="AC37" s="650"/>
      <c r="AD37" s="651" t="s">
        <v>226</v>
      </c>
      <c r="AE37" s="651"/>
      <c r="AF37" s="651"/>
      <c r="AG37" s="651"/>
      <c r="AH37" s="651"/>
      <c r="AI37" s="651"/>
      <c r="AJ37" s="651"/>
      <c r="AK37" s="651"/>
      <c r="AL37" s="652" t="s">
        <v>226</v>
      </c>
      <c r="AM37" s="653"/>
      <c r="AN37" s="653"/>
      <c r="AO37" s="654"/>
      <c r="AQ37" s="725" t="s">
        <v>330</v>
      </c>
      <c r="AR37" s="726"/>
      <c r="AS37" s="726"/>
      <c r="AT37" s="726"/>
      <c r="AU37" s="726"/>
      <c r="AV37" s="726"/>
      <c r="AW37" s="726"/>
      <c r="AX37" s="726"/>
      <c r="AY37" s="727"/>
      <c r="AZ37" s="647">
        <v>241338</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56346</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276708</v>
      </c>
      <c r="CS37" s="683"/>
      <c r="CT37" s="683"/>
      <c r="CU37" s="683"/>
      <c r="CV37" s="683"/>
      <c r="CW37" s="683"/>
      <c r="CX37" s="683"/>
      <c r="CY37" s="684"/>
      <c r="CZ37" s="652">
        <v>1.6</v>
      </c>
      <c r="DA37" s="681"/>
      <c r="DB37" s="681"/>
      <c r="DC37" s="685"/>
      <c r="DD37" s="656">
        <v>275362</v>
      </c>
      <c r="DE37" s="683"/>
      <c r="DF37" s="683"/>
      <c r="DG37" s="683"/>
      <c r="DH37" s="683"/>
      <c r="DI37" s="683"/>
      <c r="DJ37" s="683"/>
      <c r="DK37" s="684"/>
      <c r="DL37" s="656">
        <v>275296</v>
      </c>
      <c r="DM37" s="683"/>
      <c r="DN37" s="683"/>
      <c r="DO37" s="683"/>
      <c r="DP37" s="683"/>
      <c r="DQ37" s="683"/>
      <c r="DR37" s="683"/>
      <c r="DS37" s="683"/>
      <c r="DT37" s="683"/>
      <c r="DU37" s="683"/>
      <c r="DV37" s="684"/>
      <c r="DW37" s="652">
        <v>4.4000000000000004</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216960</v>
      </c>
      <c r="S38" s="648"/>
      <c r="T38" s="648"/>
      <c r="U38" s="648"/>
      <c r="V38" s="648"/>
      <c r="W38" s="648"/>
      <c r="X38" s="648"/>
      <c r="Y38" s="649"/>
      <c r="Z38" s="650">
        <v>1.2</v>
      </c>
      <c r="AA38" s="650"/>
      <c r="AB38" s="650"/>
      <c r="AC38" s="650"/>
      <c r="AD38" s="651">
        <v>125372</v>
      </c>
      <c r="AE38" s="651"/>
      <c r="AF38" s="651"/>
      <c r="AG38" s="651"/>
      <c r="AH38" s="651"/>
      <c r="AI38" s="651"/>
      <c r="AJ38" s="651"/>
      <c r="AK38" s="651"/>
      <c r="AL38" s="652">
        <v>2.1</v>
      </c>
      <c r="AM38" s="653"/>
      <c r="AN38" s="653"/>
      <c r="AO38" s="654"/>
      <c r="AQ38" s="725" t="s">
        <v>334</v>
      </c>
      <c r="AR38" s="726"/>
      <c r="AS38" s="726"/>
      <c r="AT38" s="726"/>
      <c r="AU38" s="726"/>
      <c r="AV38" s="726"/>
      <c r="AW38" s="726"/>
      <c r="AX38" s="726"/>
      <c r="AY38" s="727"/>
      <c r="AZ38" s="647">
        <v>27853</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3697</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1123809</v>
      </c>
      <c r="CS38" s="648"/>
      <c r="CT38" s="648"/>
      <c r="CU38" s="648"/>
      <c r="CV38" s="648"/>
      <c r="CW38" s="648"/>
      <c r="CX38" s="648"/>
      <c r="CY38" s="649"/>
      <c r="CZ38" s="652">
        <v>6.7</v>
      </c>
      <c r="DA38" s="681"/>
      <c r="DB38" s="681"/>
      <c r="DC38" s="685"/>
      <c r="DD38" s="656">
        <v>910248</v>
      </c>
      <c r="DE38" s="648"/>
      <c r="DF38" s="648"/>
      <c r="DG38" s="648"/>
      <c r="DH38" s="648"/>
      <c r="DI38" s="648"/>
      <c r="DJ38" s="648"/>
      <c r="DK38" s="649"/>
      <c r="DL38" s="656">
        <v>863908</v>
      </c>
      <c r="DM38" s="648"/>
      <c r="DN38" s="648"/>
      <c r="DO38" s="648"/>
      <c r="DP38" s="648"/>
      <c r="DQ38" s="648"/>
      <c r="DR38" s="648"/>
      <c r="DS38" s="648"/>
      <c r="DT38" s="648"/>
      <c r="DU38" s="648"/>
      <c r="DV38" s="649"/>
      <c r="DW38" s="652">
        <v>13.9</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1970416</v>
      </c>
      <c r="S39" s="648"/>
      <c r="T39" s="648"/>
      <c r="U39" s="648"/>
      <c r="V39" s="648"/>
      <c r="W39" s="648"/>
      <c r="X39" s="648"/>
      <c r="Y39" s="649"/>
      <c r="Z39" s="650">
        <v>11.3</v>
      </c>
      <c r="AA39" s="650"/>
      <c r="AB39" s="650"/>
      <c r="AC39" s="650"/>
      <c r="AD39" s="651" t="s">
        <v>226</v>
      </c>
      <c r="AE39" s="651"/>
      <c r="AF39" s="651"/>
      <c r="AG39" s="651"/>
      <c r="AH39" s="651"/>
      <c r="AI39" s="651"/>
      <c r="AJ39" s="651"/>
      <c r="AK39" s="651"/>
      <c r="AL39" s="652" t="s">
        <v>232</v>
      </c>
      <c r="AM39" s="653"/>
      <c r="AN39" s="653"/>
      <c r="AO39" s="654"/>
      <c r="AQ39" s="725" t="s">
        <v>338</v>
      </c>
      <c r="AR39" s="726"/>
      <c r="AS39" s="726"/>
      <c r="AT39" s="726"/>
      <c r="AU39" s="726"/>
      <c r="AV39" s="726"/>
      <c r="AW39" s="726"/>
      <c r="AX39" s="726"/>
      <c r="AY39" s="727"/>
      <c r="AZ39" s="647">
        <v>2695</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5871</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67036</v>
      </c>
      <c r="CS39" s="683"/>
      <c r="CT39" s="683"/>
      <c r="CU39" s="683"/>
      <c r="CV39" s="683"/>
      <c r="CW39" s="683"/>
      <c r="CX39" s="683"/>
      <c r="CY39" s="684"/>
      <c r="CZ39" s="652">
        <v>0.4</v>
      </c>
      <c r="DA39" s="681"/>
      <c r="DB39" s="681"/>
      <c r="DC39" s="685"/>
      <c r="DD39" s="656">
        <v>2662</v>
      </c>
      <c r="DE39" s="683"/>
      <c r="DF39" s="683"/>
      <c r="DG39" s="683"/>
      <c r="DH39" s="683"/>
      <c r="DI39" s="683"/>
      <c r="DJ39" s="683"/>
      <c r="DK39" s="684"/>
      <c r="DL39" s="656" t="s">
        <v>232</v>
      </c>
      <c r="DM39" s="683"/>
      <c r="DN39" s="683"/>
      <c r="DO39" s="683"/>
      <c r="DP39" s="683"/>
      <c r="DQ39" s="683"/>
      <c r="DR39" s="683"/>
      <c r="DS39" s="683"/>
      <c r="DT39" s="683"/>
      <c r="DU39" s="683"/>
      <c r="DV39" s="684"/>
      <c r="DW39" s="652" t="s">
        <v>226</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232</v>
      </c>
      <c r="S40" s="648"/>
      <c r="T40" s="648"/>
      <c r="U40" s="648"/>
      <c r="V40" s="648"/>
      <c r="W40" s="648"/>
      <c r="X40" s="648"/>
      <c r="Y40" s="649"/>
      <c r="Z40" s="650" t="s">
        <v>232</v>
      </c>
      <c r="AA40" s="650"/>
      <c r="AB40" s="650"/>
      <c r="AC40" s="650"/>
      <c r="AD40" s="651" t="s">
        <v>226</v>
      </c>
      <c r="AE40" s="651"/>
      <c r="AF40" s="651"/>
      <c r="AG40" s="651"/>
      <c r="AH40" s="651"/>
      <c r="AI40" s="651"/>
      <c r="AJ40" s="651"/>
      <c r="AK40" s="651"/>
      <c r="AL40" s="652" t="s">
        <v>226</v>
      </c>
      <c r="AM40" s="653"/>
      <c r="AN40" s="653"/>
      <c r="AO40" s="654"/>
      <c r="AQ40" s="725" t="s">
        <v>342</v>
      </c>
      <c r="AR40" s="726"/>
      <c r="AS40" s="726"/>
      <c r="AT40" s="726"/>
      <c r="AU40" s="726"/>
      <c r="AV40" s="726"/>
      <c r="AW40" s="726"/>
      <c r="AX40" s="726"/>
      <c r="AY40" s="727"/>
      <c r="AZ40" s="647" t="s">
        <v>232</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106</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79</v>
      </c>
      <c r="CS40" s="648"/>
      <c r="CT40" s="648"/>
      <c r="CU40" s="648"/>
      <c r="CV40" s="648"/>
      <c r="CW40" s="648"/>
      <c r="CX40" s="648"/>
      <c r="CY40" s="649"/>
      <c r="CZ40" s="652">
        <v>0</v>
      </c>
      <c r="DA40" s="681"/>
      <c r="DB40" s="681"/>
      <c r="DC40" s="685"/>
      <c r="DD40" s="656">
        <v>79</v>
      </c>
      <c r="DE40" s="648"/>
      <c r="DF40" s="648"/>
      <c r="DG40" s="648"/>
      <c r="DH40" s="648"/>
      <c r="DI40" s="648"/>
      <c r="DJ40" s="648"/>
      <c r="DK40" s="649"/>
      <c r="DL40" s="656" t="s">
        <v>226</v>
      </c>
      <c r="DM40" s="648"/>
      <c r="DN40" s="648"/>
      <c r="DO40" s="648"/>
      <c r="DP40" s="648"/>
      <c r="DQ40" s="648"/>
      <c r="DR40" s="648"/>
      <c r="DS40" s="648"/>
      <c r="DT40" s="648"/>
      <c r="DU40" s="648"/>
      <c r="DV40" s="649"/>
      <c r="DW40" s="652" t="s">
        <v>226</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226</v>
      </c>
      <c r="S41" s="648"/>
      <c r="T41" s="648"/>
      <c r="U41" s="648"/>
      <c r="V41" s="648"/>
      <c r="W41" s="648"/>
      <c r="X41" s="648"/>
      <c r="Y41" s="649"/>
      <c r="Z41" s="650" t="s">
        <v>226</v>
      </c>
      <c r="AA41" s="650"/>
      <c r="AB41" s="650"/>
      <c r="AC41" s="650"/>
      <c r="AD41" s="651" t="s">
        <v>226</v>
      </c>
      <c r="AE41" s="651"/>
      <c r="AF41" s="651"/>
      <c r="AG41" s="651"/>
      <c r="AH41" s="651"/>
      <c r="AI41" s="651"/>
      <c r="AJ41" s="651"/>
      <c r="AK41" s="651"/>
      <c r="AL41" s="652" t="s">
        <v>226</v>
      </c>
      <c r="AM41" s="653"/>
      <c r="AN41" s="653"/>
      <c r="AO41" s="654"/>
      <c r="AQ41" s="725" t="s">
        <v>347</v>
      </c>
      <c r="AR41" s="726"/>
      <c r="AS41" s="726"/>
      <c r="AT41" s="726"/>
      <c r="AU41" s="726"/>
      <c r="AV41" s="726"/>
      <c r="AW41" s="726"/>
      <c r="AX41" s="726"/>
      <c r="AY41" s="727"/>
      <c r="AZ41" s="647">
        <v>277613</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226</v>
      </c>
      <c r="CS41" s="683"/>
      <c r="CT41" s="683"/>
      <c r="CU41" s="683"/>
      <c r="CV41" s="683"/>
      <c r="CW41" s="683"/>
      <c r="CX41" s="683"/>
      <c r="CY41" s="684"/>
      <c r="CZ41" s="652" t="s">
        <v>232</v>
      </c>
      <c r="DA41" s="681"/>
      <c r="DB41" s="681"/>
      <c r="DC41" s="685"/>
      <c r="DD41" s="656" t="s">
        <v>232</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362373</v>
      </c>
      <c r="S42" s="648"/>
      <c r="T42" s="648"/>
      <c r="U42" s="648"/>
      <c r="V42" s="648"/>
      <c r="W42" s="648"/>
      <c r="X42" s="648"/>
      <c r="Y42" s="649"/>
      <c r="Z42" s="650">
        <v>2.1</v>
      </c>
      <c r="AA42" s="650"/>
      <c r="AB42" s="650"/>
      <c r="AC42" s="650"/>
      <c r="AD42" s="651" t="s">
        <v>226</v>
      </c>
      <c r="AE42" s="651"/>
      <c r="AF42" s="651"/>
      <c r="AG42" s="651"/>
      <c r="AH42" s="651"/>
      <c r="AI42" s="651"/>
      <c r="AJ42" s="651"/>
      <c r="AK42" s="651"/>
      <c r="AL42" s="652" t="s">
        <v>232</v>
      </c>
      <c r="AM42" s="653"/>
      <c r="AN42" s="653"/>
      <c r="AO42" s="654"/>
      <c r="AQ42" s="746" t="s">
        <v>334</v>
      </c>
      <c r="AR42" s="747"/>
      <c r="AS42" s="747"/>
      <c r="AT42" s="747"/>
      <c r="AU42" s="747"/>
      <c r="AV42" s="747"/>
      <c r="AW42" s="747"/>
      <c r="AX42" s="747"/>
      <c r="AY42" s="748"/>
      <c r="AZ42" s="738">
        <v>818343</v>
      </c>
      <c r="BA42" s="739"/>
      <c r="BB42" s="739"/>
      <c r="BC42" s="739"/>
      <c r="BD42" s="718"/>
      <c r="BE42" s="718"/>
      <c r="BF42" s="720"/>
      <c r="BG42" s="736"/>
      <c r="BH42" s="737"/>
      <c r="BI42" s="737"/>
      <c r="BJ42" s="737"/>
      <c r="BK42" s="737"/>
      <c r="BL42" s="237"/>
      <c r="BM42" s="673" t="s">
        <v>351</v>
      </c>
      <c r="BN42" s="673"/>
      <c r="BO42" s="673"/>
      <c r="BP42" s="673"/>
      <c r="BQ42" s="673"/>
      <c r="BR42" s="673"/>
      <c r="BS42" s="673"/>
      <c r="BT42" s="673"/>
      <c r="BU42" s="674"/>
      <c r="BV42" s="738">
        <v>352</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4201157</v>
      </c>
      <c r="CS42" s="648"/>
      <c r="CT42" s="648"/>
      <c r="CU42" s="648"/>
      <c r="CV42" s="648"/>
      <c r="CW42" s="648"/>
      <c r="CX42" s="648"/>
      <c r="CY42" s="649"/>
      <c r="CZ42" s="652">
        <v>24.9</v>
      </c>
      <c r="DA42" s="653"/>
      <c r="DB42" s="653"/>
      <c r="DC42" s="665"/>
      <c r="DD42" s="656">
        <v>539296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353</v>
      </c>
      <c r="C43" s="698"/>
      <c r="D43" s="698"/>
      <c r="E43" s="698"/>
      <c r="F43" s="698"/>
      <c r="G43" s="698"/>
      <c r="H43" s="698"/>
      <c r="I43" s="698"/>
      <c r="J43" s="698"/>
      <c r="K43" s="698"/>
      <c r="L43" s="698"/>
      <c r="M43" s="698"/>
      <c r="N43" s="698"/>
      <c r="O43" s="698"/>
      <c r="P43" s="698"/>
      <c r="Q43" s="699"/>
      <c r="R43" s="738">
        <v>17486693</v>
      </c>
      <c r="S43" s="739"/>
      <c r="T43" s="739"/>
      <c r="U43" s="739"/>
      <c r="V43" s="739"/>
      <c r="W43" s="739"/>
      <c r="X43" s="739"/>
      <c r="Y43" s="740"/>
      <c r="Z43" s="741">
        <v>100</v>
      </c>
      <c r="AA43" s="741"/>
      <c r="AB43" s="741"/>
      <c r="AC43" s="741"/>
      <c r="AD43" s="742">
        <v>5871582</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73342</v>
      </c>
      <c r="CS43" s="683"/>
      <c r="CT43" s="683"/>
      <c r="CU43" s="683"/>
      <c r="CV43" s="683"/>
      <c r="CW43" s="683"/>
      <c r="CX43" s="683"/>
      <c r="CY43" s="684"/>
      <c r="CZ43" s="652">
        <v>0.4</v>
      </c>
      <c r="DA43" s="681"/>
      <c r="DB43" s="681"/>
      <c r="DC43" s="685"/>
      <c r="DD43" s="656">
        <v>73342</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355</v>
      </c>
      <c r="CG44" s="645"/>
      <c r="CH44" s="645"/>
      <c r="CI44" s="645"/>
      <c r="CJ44" s="645"/>
      <c r="CK44" s="645"/>
      <c r="CL44" s="645"/>
      <c r="CM44" s="645"/>
      <c r="CN44" s="645"/>
      <c r="CO44" s="645"/>
      <c r="CP44" s="645"/>
      <c r="CQ44" s="646"/>
      <c r="CR44" s="647">
        <v>4140901</v>
      </c>
      <c r="CS44" s="648"/>
      <c r="CT44" s="648"/>
      <c r="CU44" s="648"/>
      <c r="CV44" s="648"/>
      <c r="CW44" s="648"/>
      <c r="CX44" s="648"/>
      <c r="CY44" s="649"/>
      <c r="CZ44" s="652">
        <v>24.6</v>
      </c>
      <c r="DA44" s="653"/>
      <c r="DB44" s="653"/>
      <c r="DC44" s="665"/>
      <c r="DD44" s="656">
        <v>524980</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3128473</v>
      </c>
      <c r="CS45" s="683"/>
      <c r="CT45" s="683"/>
      <c r="CU45" s="683"/>
      <c r="CV45" s="683"/>
      <c r="CW45" s="683"/>
      <c r="CX45" s="683"/>
      <c r="CY45" s="684"/>
      <c r="CZ45" s="652">
        <v>18.600000000000001</v>
      </c>
      <c r="DA45" s="681"/>
      <c r="DB45" s="681"/>
      <c r="DC45" s="685"/>
      <c r="DD45" s="656">
        <v>155457</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1004086</v>
      </c>
      <c r="CS46" s="648"/>
      <c r="CT46" s="648"/>
      <c r="CU46" s="648"/>
      <c r="CV46" s="648"/>
      <c r="CW46" s="648"/>
      <c r="CX46" s="648"/>
      <c r="CY46" s="649"/>
      <c r="CZ46" s="652">
        <v>6</v>
      </c>
      <c r="DA46" s="653"/>
      <c r="DB46" s="653"/>
      <c r="DC46" s="665"/>
      <c r="DD46" s="656">
        <v>366076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60256</v>
      </c>
      <c r="CS47" s="683"/>
      <c r="CT47" s="683"/>
      <c r="CU47" s="683"/>
      <c r="CV47" s="683"/>
      <c r="CW47" s="683"/>
      <c r="CX47" s="683"/>
      <c r="CY47" s="684"/>
      <c r="CZ47" s="652">
        <v>0.4</v>
      </c>
      <c r="DA47" s="681"/>
      <c r="DB47" s="681"/>
      <c r="DC47" s="685"/>
      <c r="DD47" s="656">
        <v>14316</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232</v>
      </c>
      <c r="CS48" s="648"/>
      <c r="CT48" s="648"/>
      <c r="CU48" s="648"/>
      <c r="CV48" s="648"/>
      <c r="CW48" s="648"/>
      <c r="CX48" s="648"/>
      <c r="CY48" s="649"/>
      <c r="CZ48" s="652" t="s">
        <v>226</v>
      </c>
      <c r="DA48" s="653"/>
      <c r="DB48" s="653"/>
      <c r="DC48" s="665"/>
      <c r="DD48" s="656" t="s">
        <v>232</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363</v>
      </c>
      <c r="CE49" s="698"/>
      <c r="CF49" s="698"/>
      <c r="CG49" s="698"/>
      <c r="CH49" s="698"/>
      <c r="CI49" s="698"/>
      <c r="CJ49" s="698"/>
      <c r="CK49" s="698"/>
      <c r="CL49" s="698"/>
      <c r="CM49" s="698"/>
      <c r="CN49" s="698"/>
      <c r="CO49" s="698"/>
      <c r="CP49" s="698"/>
      <c r="CQ49" s="699"/>
      <c r="CR49" s="738">
        <v>16864785</v>
      </c>
      <c r="CS49" s="718"/>
      <c r="CT49" s="718"/>
      <c r="CU49" s="718"/>
      <c r="CV49" s="718"/>
      <c r="CW49" s="718"/>
      <c r="CX49" s="718"/>
      <c r="CY49" s="749"/>
      <c r="CZ49" s="743">
        <v>100</v>
      </c>
      <c r="DA49" s="750"/>
      <c r="DB49" s="750"/>
      <c r="DC49" s="751"/>
      <c r="DD49" s="752">
        <v>6810493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kw6H17K6zxKImd6xfvKscA8V2VJPR8LrAg4PGHyrIIG2LOv2cmdscFiubYpRaez4u5dH4IcEn2Glxtu+LJosaQ==" saltValue="h6RIFjR+O7CBVBMuV/45w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 zoomScale="70" zoomScaleNormal="25" zoomScaleSheetLayoutView="70" workbookViewId="0">
      <selection activeCell="AU32" sqref="AU32:AY3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17487</v>
      </c>
      <c r="R7" s="783"/>
      <c r="S7" s="783"/>
      <c r="T7" s="783"/>
      <c r="U7" s="783"/>
      <c r="V7" s="783">
        <v>16865</v>
      </c>
      <c r="W7" s="783"/>
      <c r="X7" s="783"/>
      <c r="Y7" s="783"/>
      <c r="Z7" s="783"/>
      <c r="AA7" s="783">
        <v>622</v>
      </c>
      <c r="AB7" s="783"/>
      <c r="AC7" s="783"/>
      <c r="AD7" s="783"/>
      <c r="AE7" s="784"/>
      <c r="AF7" s="785">
        <v>251</v>
      </c>
      <c r="AG7" s="786"/>
      <c r="AH7" s="786"/>
      <c r="AI7" s="786"/>
      <c r="AJ7" s="787"/>
      <c r="AK7" s="822">
        <v>500</v>
      </c>
      <c r="AL7" s="823"/>
      <c r="AM7" s="823"/>
      <c r="AN7" s="823"/>
      <c r="AO7" s="823"/>
      <c r="AP7" s="823">
        <v>11256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582</v>
      </c>
      <c r="BT7" s="827"/>
      <c r="BU7" s="827"/>
      <c r="BV7" s="827"/>
      <c r="BW7" s="827"/>
      <c r="BX7" s="827"/>
      <c r="BY7" s="827"/>
      <c r="BZ7" s="827"/>
      <c r="CA7" s="827"/>
      <c r="CB7" s="827"/>
      <c r="CC7" s="827"/>
      <c r="CD7" s="827"/>
      <c r="CE7" s="827"/>
      <c r="CF7" s="827"/>
      <c r="CG7" s="828"/>
      <c r="CH7" s="819">
        <v>0</v>
      </c>
      <c r="CI7" s="820"/>
      <c r="CJ7" s="820"/>
      <c r="CK7" s="820"/>
      <c r="CL7" s="821"/>
      <c r="CM7" s="819">
        <v>8</v>
      </c>
      <c r="CN7" s="820"/>
      <c r="CO7" s="820"/>
      <c r="CP7" s="820"/>
      <c r="CQ7" s="821"/>
      <c r="CR7" s="819">
        <v>3</v>
      </c>
      <c r="CS7" s="820"/>
      <c r="CT7" s="820"/>
      <c r="CU7" s="820"/>
      <c r="CV7" s="821"/>
      <c r="CW7" s="819">
        <v>0</v>
      </c>
      <c r="CX7" s="820"/>
      <c r="CY7" s="820"/>
      <c r="CZ7" s="820"/>
      <c r="DA7" s="821"/>
      <c r="DB7" s="819" t="s">
        <v>578</v>
      </c>
      <c r="DC7" s="820"/>
      <c r="DD7" s="820"/>
      <c r="DE7" s="820"/>
      <c r="DF7" s="821"/>
      <c r="DG7" s="819" t="s">
        <v>584</v>
      </c>
      <c r="DH7" s="820"/>
      <c r="DI7" s="820"/>
      <c r="DJ7" s="820"/>
      <c r="DK7" s="821"/>
      <c r="DL7" s="819">
        <v>39</v>
      </c>
      <c r="DM7" s="820"/>
      <c r="DN7" s="820"/>
      <c r="DO7" s="820"/>
      <c r="DP7" s="821"/>
      <c r="DQ7" s="819" t="s">
        <v>578</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583</v>
      </c>
      <c r="BT8" s="817"/>
      <c r="BU8" s="817"/>
      <c r="BV8" s="817"/>
      <c r="BW8" s="817"/>
      <c r="BX8" s="817"/>
      <c r="BY8" s="817"/>
      <c r="BZ8" s="817"/>
      <c r="CA8" s="817"/>
      <c r="CB8" s="817"/>
      <c r="CC8" s="817"/>
      <c r="CD8" s="817"/>
      <c r="CE8" s="817"/>
      <c r="CF8" s="817"/>
      <c r="CG8" s="818"/>
      <c r="CH8" s="829">
        <v>139</v>
      </c>
      <c r="CI8" s="830"/>
      <c r="CJ8" s="830"/>
      <c r="CK8" s="830"/>
      <c r="CL8" s="831"/>
      <c r="CM8" s="829">
        <v>27740</v>
      </c>
      <c r="CN8" s="830"/>
      <c r="CO8" s="830"/>
      <c r="CP8" s="830"/>
      <c r="CQ8" s="831"/>
      <c r="CR8" s="829">
        <v>0</v>
      </c>
      <c r="CS8" s="830"/>
      <c r="CT8" s="830"/>
      <c r="CU8" s="830"/>
      <c r="CV8" s="831"/>
      <c r="CW8" s="829" t="s">
        <v>578</v>
      </c>
      <c r="CX8" s="830"/>
      <c r="CY8" s="830"/>
      <c r="CZ8" s="830"/>
      <c r="DA8" s="831"/>
      <c r="DB8" s="829">
        <v>12</v>
      </c>
      <c r="DC8" s="830"/>
      <c r="DD8" s="830"/>
      <c r="DE8" s="830"/>
      <c r="DF8" s="831"/>
      <c r="DG8" s="829" t="s">
        <v>578</v>
      </c>
      <c r="DH8" s="830"/>
      <c r="DI8" s="830"/>
      <c r="DJ8" s="830"/>
      <c r="DK8" s="831"/>
      <c r="DL8" s="829">
        <v>6</v>
      </c>
      <c r="DM8" s="830"/>
      <c r="DN8" s="830"/>
      <c r="DO8" s="830"/>
      <c r="DP8" s="831"/>
      <c r="DQ8" s="829">
        <v>1</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v>17487</v>
      </c>
      <c r="R23" s="842"/>
      <c r="S23" s="842"/>
      <c r="T23" s="842"/>
      <c r="U23" s="842"/>
      <c r="V23" s="842">
        <v>16865</v>
      </c>
      <c r="W23" s="842"/>
      <c r="X23" s="842"/>
      <c r="Y23" s="842"/>
      <c r="Z23" s="842"/>
      <c r="AA23" s="842">
        <v>622</v>
      </c>
      <c r="AB23" s="842"/>
      <c r="AC23" s="842"/>
      <c r="AD23" s="842"/>
      <c r="AE23" s="843"/>
      <c r="AF23" s="844">
        <v>251</v>
      </c>
      <c r="AG23" s="842"/>
      <c r="AH23" s="842"/>
      <c r="AI23" s="842"/>
      <c r="AJ23" s="845"/>
      <c r="AK23" s="846"/>
      <c r="AL23" s="847"/>
      <c r="AM23" s="847"/>
      <c r="AN23" s="847"/>
      <c r="AO23" s="847"/>
      <c r="AP23" s="842">
        <v>11256</v>
      </c>
      <c r="AQ23" s="842"/>
      <c r="AR23" s="842"/>
      <c r="AS23" s="842"/>
      <c r="AT23" s="842"/>
      <c r="AU23" s="848"/>
      <c r="AV23" s="848"/>
      <c r="AW23" s="848"/>
      <c r="AX23" s="848"/>
      <c r="AY23" s="849"/>
      <c r="AZ23" s="857" t="s">
        <v>390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393</v>
      </c>
      <c r="R26" s="766"/>
      <c r="S26" s="766"/>
      <c r="T26" s="766"/>
      <c r="U26" s="767"/>
      <c r="V26" s="765" t="s">
        <v>394</v>
      </c>
      <c r="W26" s="766"/>
      <c r="X26" s="766"/>
      <c r="Y26" s="766"/>
      <c r="Z26" s="767"/>
      <c r="AA26" s="765" t="s">
        <v>395</v>
      </c>
      <c r="AB26" s="766"/>
      <c r="AC26" s="766"/>
      <c r="AD26" s="766"/>
      <c r="AE26" s="766"/>
      <c r="AF26" s="860" t="s">
        <v>396</v>
      </c>
      <c r="AG26" s="861"/>
      <c r="AH26" s="861"/>
      <c r="AI26" s="861"/>
      <c r="AJ26" s="862"/>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401</v>
      </c>
      <c r="C28" s="780"/>
      <c r="D28" s="780"/>
      <c r="E28" s="780"/>
      <c r="F28" s="780"/>
      <c r="G28" s="780"/>
      <c r="H28" s="780"/>
      <c r="I28" s="780"/>
      <c r="J28" s="780"/>
      <c r="K28" s="780"/>
      <c r="L28" s="780"/>
      <c r="M28" s="780"/>
      <c r="N28" s="780"/>
      <c r="O28" s="780"/>
      <c r="P28" s="781"/>
      <c r="Q28" s="870">
        <v>3082</v>
      </c>
      <c r="R28" s="871"/>
      <c r="S28" s="871"/>
      <c r="T28" s="871"/>
      <c r="U28" s="871"/>
      <c r="V28" s="871">
        <v>2988</v>
      </c>
      <c r="W28" s="871"/>
      <c r="X28" s="871"/>
      <c r="Y28" s="871"/>
      <c r="Z28" s="871"/>
      <c r="AA28" s="871">
        <v>94</v>
      </c>
      <c r="AB28" s="871"/>
      <c r="AC28" s="871"/>
      <c r="AD28" s="871"/>
      <c r="AE28" s="872"/>
      <c r="AF28" s="873">
        <v>94</v>
      </c>
      <c r="AG28" s="871"/>
      <c r="AH28" s="871"/>
      <c r="AI28" s="871"/>
      <c r="AJ28" s="874"/>
      <c r="AK28" s="875">
        <v>278</v>
      </c>
      <c r="AL28" s="866"/>
      <c r="AM28" s="866"/>
      <c r="AN28" s="866"/>
      <c r="AO28" s="866"/>
      <c r="AP28" s="866" t="s">
        <v>577</v>
      </c>
      <c r="AQ28" s="866"/>
      <c r="AR28" s="866"/>
      <c r="AS28" s="866"/>
      <c r="AT28" s="866"/>
      <c r="AU28" s="866" t="s">
        <v>578</v>
      </c>
      <c r="AV28" s="866"/>
      <c r="AW28" s="866"/>
      <c r="AX28" s="866"/>
      <c r="AY28" s="866"/>
      <c r="AZ28" s="867" t="s">
        <v>578</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402</v>
      </c>
      <c r="C29" s="804"/>
      <c r="D29" s="804"/>
      <c r="E29" s="804"/>
      <c r="F29" s="804"/>
      <c r="G29" s="804"/>
      <c r="H29" s="804"/>
      <c r="I29" s="804"/>
      <c r="J29" s="804"/>
      <c r="K29" s="804"/>
      <c r="L29" s="804"/>
      <c r="M29" s="804"/>
      <c r="N29" s="804"/>
      <c r="O29" s="804"/>
      <c r="P29" s="805"/>
      <c r="Q29" s="806">
        <v>2226</v>
      </c>
      <c r="R29" s="807"/>
      <c r="S29" s="807"/>
      <c r="T29" s="807"/>
      <c r="U29" s="807"/>
      <c r="V29" s="807">
        <v>2127</v>
      </c>
      <c r="W29" s="807"/>
      <c r="X29" s="807"/>
      <c r="Y29" s="807"/>
      <c r="Z29" s="807"/>
      <c r="AA29" s="807">
        <v>99</v>
      </c>
      <c r="AB29" s="807"/>
      <c r="AC29" s="807"/>
      <c r="AD29" s="807"/>
      <c r="AE29" s="808"/>
      <c r="AF29" s="809">
        <v>99</v>
      </c>
      <c r="AG29" s="810"/>
      <c r="AH29" s="810"/>
      <c r="AI29" s="810"/>
      <c r="AJ29" s="811"/>
      <c r="AK29" s="878">
        <v>434</v>
      </c>
      <c r="AL29" s="879"/>
      <c r="AM29" s="879"/>
      <c r="AN29" s="879"/>
      <c r="AO29" s="879"/>
      <c r="AP29" s="879" t="s">
        <v>578</v>
      </c>
      <c r="AQ29" s="879"/>
      <c r="AR29" s="879"/>
      <c r="AS29" s="879"/>
      <c r="AT29" s="879"/>
      <c r="AU29" s="879" t="s">
        <v>578</v>
      </c>
      <c r="AV29" s="879"/>
      <c r="AW29" s="879"/>
      <c r="AX29" s="879"/>
      <c r="AY29" s="879"/>
      <c r="AZ29" s="880" t="s">
        <v>578</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403</v>
      </c>
      <c r="C30" s="804"/>
      <c r="D30" s="804"/>
      <c r="E30" s="804"/>
      <c r="F30" s="804"/>
      <c r="G30" s="804"/>
      <c r="H30" s="804"/>
      <c r="I30" s="804"/>
      <c r="J30" s="804"/>
      <c r="K30" s="804"/>
      <c r="L30" s="804"/>
      <c r="M30" s="804"/>
      <c r="N30" s="804"/>
      <c r="O30" s="804"/>
      <c r="P30" s="805"/>
      <c r="Q30" s="806">
        <v>20</v>
      </c>
      <c r="R30" s="807"/>
      <c r="S30" s="807"/>
      <c r="T30" s="807"/>
      <c r="U30" s="807"/>
      <c r="V30" s="807">
        <v>19</v>
      </c>
      <c r="W30" s="807"/>
      <c r="X30" s="807"/>
      <c r="Y30" s="807"/>
      <c r="Z30" s="807"/>
      <c r="AA30" s="807">
        <v>1</v>
      </c>
      <c r="AB30" s="807"/>
      <c r="AC30" s="807"/>
      <c r="AD30" s="807"/>
      <c r="AE30" s="808"/>
      <c r="AF30" s="809">
        <v>1</v>
      </c>
      <c r="AG30" s="810"/>
      <c r="AH30" s="810"/>
      <c r="AI30" s="810"/>
      <c r="AJ30" s="811"/>
      <c r="AK30" s="878">
        <v>4</v>
      </c>
      <c r="AL30" s="879"/>
      <c r="AM30" s="879"/>
      <c r="AN30" s="879"/>
      <c r="AO30" s="879"/>
      <c r="AP30" s="879" t="s">
        <v>578</v>
      </c>
      <c r="AQ30" s="879"/>
      <c r="AR30" s="879"/>
      <c r="AS30" s="879"/>
      <c r="AT30" s="879"/>
      <c r="AU30" s="879" t="s">
        <v>578</v>
      </c>
      <c r="AV30" s="879"/>
      <c r="AW30" s="879"/>
      <c r="AX30" s="879"/>
      <c r="AY30" s="879"/>
      <c r="AZ30" s="880" t="s">
        <v>578</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404</v>
      </c>
      <c r="C31" s="804"/>
      <c r="D31" s="804"/>
      <c r="E31" s="804"/>
      <c r="F31" s="804"/>
      <c r="G31" s="804"/>
      <c r="H31" s="804"/>
      <c r="I31" s="804"/>
      <c r="J31" s="804"/>
      <c r="K31" s="804"/>
      <c r="L31" s="804"/>
      <c r="M31" s="804"/>
      <c r="N31" s="804"/>
      <c r="O31" s="804"/>
      <c r="P31" s="805"/>
      <c r="Q31" s="806">
        <v>360</v>
      </c>
      <c r="R31" s="807"/>
      <c r="S31" s="807"/>
      <c r="T31" s="807"/>
      <c r="U31" s="807"/>
      <c r="V31" s="807">
        <v>359</v>
      </c>
      <c r="W31" s="807"/>
      <c r="X31" s="807"/>
      <c r="Y31" s="807"/>
      <c r="Z31" s="807"/>
      <c r="AA31" s="807">
        <v>1</v>
      </c>
      <c r="AB31" s="807"/>
      <c r="AC31" s="807"/>
      <c r="AD31" s="807"/>
      <c r="AE31" s="808"/>
      <c r="AF31" s="809">
        <v>1</v>
      </c>
      <c r="AG31" s="810"/>
      <c r="AH31" s="810"/>
      <c r="AI31" s="810"/>
      <c r="AJ31" s="811"/>
      <c r="AK31" s="878">
        <v>74</v>
      </c>
      <c r="AL31" s="879"/>
      <c r="AM31" s="879"/>
      <c r="AN31" s="879"/>
      <c r="AO31" s="879"/>
      <c r="AP31" s="879" t="s">
        <v>578</v>
      </c>
      <c r="AQ31" s="879"/>
      <c r="AR31" s="879"/>
      <c r="AS31" s="879"/>
      <c r="AT31" s="879"/>
      <c r="AU31" s="879" t="s">
        <v>578</v>
      </c>
      <c r="AV31" s="879"/>
      <c r="AW31" s="879"/>
      <c r="AX31" s="879"/>
      <c r="AY31" s="879"/>
      <c r="AZ31" s="880" t="s">
        <v>578</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405</v>
      </c>
      <c r="C32" s="804"/>
      <c r="D32" s="804"/>
      <c r="E32" s="804"/>
      <c r="F32" s="804"/>
      <c r="G32" s="804"/>
      <c r="H32" s="804"/>
      <c r="I32" s="804"/>
      <c r="J32" s="804"/>
      <c r="K32" s="804"/>
      <c r="L32" s="804"/>
      <c r="M32" s="804"/>
      <c r="N32" s="804"/>
      <c r="O32" s="804"/>
      <c r="P32" s="805"/>
      <c r="Q32" s="806">
        <v>720</v>
      </c>
      <c r="R32" s="807"/>
      <c r="S32" s="807"/>
      <c r="T32" s="807"/>
      <c r="U32" s="807"/>
      <c r="V32" s="807">
        <v>601</v>
      </c>
      <c r="W32" s="807"/>
      <c r="X32" s="807"/>
      <c r="Y32" s="807"/>
      <c r="Z32" s="807"/>
      <c r="AA32" s="807">
        <v>120</v>
      </c>
      <c r="AB32" s="807"/>
      <c r="AC32" s="807"/>
      <c r="AD32" s="807"/>
      <c r="AE32" s="808"/>
      <c r="AF32" s="809">
        <v>3567</v>
      </c>
      <c r="AG32" s="810"/>
      <c r="AH32" s="810"/>
      <c r="AI32" s="810"/>
      <c r="AJ32" s="811"/>
      <c r="AK32" s="878">
        <v>31</v>
      </c>
      <c r="AL32" s="879"/>
      <c r="AM32" s="879"/>
      <c r="AN32" s="879"/>
      <c r="AO32" s="879"/>
      <c r="AP32" s="879">
        <v>102</v>
      </c>
      <c r="AQ32" s="879"/>
      <c r="AR32" s="879"/>
      <c r="AS32" s="879"/>
      <c r="AT32" s="879"/>
      <c r="AU32" s="879">
        <v>8</v>
      </c>
      <c r="AV32" s="879"/>
      <c r="AW32" s="879"/>
      <c r="AX32" s="879"/>
      <c r="AY32" s="879"/>
      <c r="AZ32" s="880" t="s">
        <v>578</v>
      </c>
      <c r="BA32" s="880"/>
      <c r="BB32" s="880"/>
      <c r="BC32" s="880"/>
      <c r="BD32" s="880"/>
      <c r="BE32" s="876" t="s">
        <v>406</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407</v>
      </c>
      <c r="C33" s="804"/>
      <c r="D33" s="804"/>
      <c r="E33" s="804"/>
      <c r="F33" s="804"/>
      <c r="G33" s="804"/>
      <c r="H33" s="804"/>
      <c r="I33" s="804"/>
      <c r="J33" s="804"/>
      <c r="K33" s="804"/>
      <c r="L33" s="804"/>
      <c r="M33" s="804"/>
      <c r="N33" s="804"/>
      <c r="O33" s="804"/>
      <c r="P33" s="805"/>
      <c r="Q33" s="806">
        <v>838</v>
      </c>
      <c r="R33" s="807"/>
      <c r="S33" s="807"/>
      <c r="T33" s="807"/>
      <c r="U33" s="807"/>
      <c r="V33" s="807">
        <v>696</v>
      </c>
      <c r="W33" s="807"/>
      <c r="X33" s="807"/>
      <c r="Y33" s="807"/>
      <c r="Z33" s="807"/>
      <c r="AA33" s="807">
        <v>142</v>
      </c>
      <c r="AB33" s="807"/>
      <c r="AC33" s="807"/>
      <c r="AD33" s="807"/>
      <c r="AE33" s="808"/>
      <c r="AF33" s="809">
        <v>466</v>
      </c>
      <c r="AG33" s="810"/>
      <c r="AH33" s="810"/>
      <c r="AI33" s="810"/>
      <c r="AJ33" s="811"/>
      <c r="AK33" s="878">
        <v>166</v>
      </c>
      <c r="AL33" s="879"/>
      <c r="AM33" s="879"/>
      <c r="AN33" s="879"/>
      <c r="AO33" s="879"/>
      <c r="AP33" s="879">
        <v>2417</v>
      </c>
      <c r="AQ33" s="879"/>
      <c r="AR33" s="879"/>
      <c r="AS33" s="879"/>
      <c r="AT33" s="879"/>
      <c r="AU33" s="879">
        <v>1073</v>
      </c>
      <c r="AV33" s="879"/>
      <c r="AW33" s="879"/>
      <c r="AX33" s="879"/>
      <c r="AY33" s="879"/>
      <c r="AZ33" s="880" t="s">
        <v>578</v>
      </c>
      <c r="BA33" s="880"/>
      <c r="BB33" s="880"/>
      <c r="BC33" s="880"/>
      <c r="BD33" s="880"/>
      <c r="BE33" s="876" t="s">
        <v>406</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408</v>
      </c>
      <c r="C34" s="804"/>
      <c r="D34" s="804"/>
      <c r="E34" s="804"/>
      <c r="F34" s="804"/>
      <c r="G34" s="804"/>
      <c r="H34" s="804"/>
      <c r="I34" s="804"/>
      <c r="J34" s="804"/>
      <c r="K34" s="804"/>
      <c r="L34" s="804"/>
      <c r="M34" s="804"/>
      <c r="N34" s="804"/>
      <c r="O34" s="804"/>
      <c r="P34" s="805"/>
      <c r="Q34" s="806">
        <v>40</v>
      </c>
      <c r="R34" s="807"/>
      <c r="S34" s="807"/>
      <c r="T34" s="807"/>
      <c r="U34" s="807"/>
      <c r="V34" s="807">
        <v>38</v>
      </c>
      <c r="W34" s="807"/>
      <c r="X34" s="807"/>
      <c r="Y34" s="807"/>
      <c r="Z34" s="807"/>
      <c r="AA34" s="807">
        <v>2</v>
      </c>
      <c r="AB34" s="807"/>
      <c r="AC34" s="807"/>
      <c r="AD34" s="807"/>
      <c r="AE34" s="808"/>
      <c r="AF34" s="809">
        <v>2</v>
      </c>
      <c r="AG34" s="810"/>
      <c r="AH34" s="810"/>
      <c r="AI34" s="810"/>
      <c r="AJ34" s="811"/>
      <c r="AK34" s="878">
        <v>28</v>
      </c>
      <c r="AL34" s="879"/>
      <c r="AM34" s="879"/>
      <c r="AN34" s="879"/>
      <c r="AO34" s="879"/>
      <c r="AP34" s="879">
        <v>64</v>
      </c>
      <c r="AQ34" s="879"/>
      <c r="AR34" s="879"/>
      <c r="AS34" s="879"/>
      <c r="AT34" s="879"/>
      <c r="AU34" s="879">
        <v>64</v>
      </c>
      <c r="AV34" s="879"/>
      <c r="AW34" s="879"/>
      <c r="AX34" s="879"/>
      <c r="AY34" s="879"/>
      <c r="AZ34" s="880" t="s">
        <v>578</v>
      </c>
      <c r="BA34" s="880"/>
      <c r="BB34" s="880"/>
      <c r="BC34" s="880"/>
      <c r="BD34" s="880"/>
      <c r="BE34" s="876" t="s">
        <v>409</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411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4229</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390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413</v>
      </c>
      <c r="B66" s="789"/>
      <c r="C66" s="789"/>
      <c r="D66" s="789"/>
      <c r="E66" s="789"/>
      <c r="F66" s="789"/>
      <c r="G66" s="789"/>
      <c r="H66" s="789"/>
      <c r="I66" s="789"/>
      <c r="J66" s="789"/>
      <c r="K66" s="789"/>
      <c r="L66" s="789"/>
      <c r="M66" s="789"/>
      <c r="N66" s="789"/>
      <c r="O66" s="789"/>
      <c r="P66" s="790"/>
      <c r="Q66" s="765" t="s">
        <v>393</v>
      </c>
      <c r="R66" s="766"/>
      <c r="S66" s="766"/>
      <c r="T66" s="766"/>
      <c r="U66" s="767"/>
      <c r="V66" s="765" t="s">
        <v>394</v>
      </c>
      <c r="W66" s="766"/>
      <c r="X66" s="766"/>
      <c r="Y66" s="766"/>
      <c r="Z66" s="767"/>
      <c r="AA66" s="765" t="s">
        <v>395</v>
      </c>
      <c r="AB66" s="766"/>
      <c r="AC66" s="766"/>
      <c r="AD66" s="766"/>
      <c r="AE66" s="767"/>
      <c r="AF66" s="900" t="s">
        <v>396</v>
      </c>
      <c r="AG66" s="861"/>
      <c r="AH66" s="861"/>
      <c r="AI66" s="861"/>
      <c r="AJ66" s="901"/>
      <c r="AK66" s="765" t="s">
        <v>397</v>
      </c>
      <c r="AL66" s="789"/>
      <c r="AM66" s="789"/>
      <c r="AN66" s="789"/>
      <c r="AO66" s="790"/>
      <c r="AP66" s="765" t="s">
        <v>398</v>
      </c>
      <c r="AQ66" s="766"/>
      <c r="AR66" s="766"/>
      <c r="AS66" s="766"/>
      <c r="AT66" s="767"/>
      <c r="AU66" s="765" t="s">
        <v>414</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579</v>
      </c>
      <c r="C68" s="918"/>
      <c r="D68" s="918"/>
      <c r="E68" s="918"/>
      <c r="F68" s="918"/>
      <c r="G68" s="918"/>
      <c r="H68" s="918"/>
      <c r="I68" s="918"/>
      <c r="J68" s="918"/>
      <c r="K68" s="918"/>
      <c r="L68" s="918"/>
      <c r="M68" s="918"/>
      <c r="N68" s="918"/>
      <c r="O68" s="918"/>
      <c r="P68" s="919"/>
      <c r="Q68" s="920">
        <v>11777</v>
      </c>
      <c r="R68" s="914"/>
      <c r="S68" s="914"/>
      <c r="T68" s="914"/>
      <c r="U68" s="914"/>
      <c r="V68" s="914">
        <v>11474</v>
      </c>
      <c r="W68" s="914"/>
      <c r="X68" s="914"/>
      <c r="Y68" s="914"/>
      <c r="Z68" s="914"/>
      <c r="AA68" s="914">
        <v>303</v>
      </c>
      <c r="AB68" s="914"/>
      <c r="AC68" s="914"/>
      <c r="AD68" s="914"/>
      <c r="AE68" s="914"/>
      <c r="AF68" s="914">
        <v>303</v>
      </c>
      <c r="AG68" s="914"/>
      <c r="AH68" s="914"/>
      <c r="AI68" s="914"/>
      <c r="AJ68" s="914"/>
      <c r="AK68" s="914">
        <v>5899</v>
      </c>
      <c r="AL68" s="914"/>
      <c r="AM68" s="914"/>
      <c r="AN68" s="914"/>
      <c r="AO68" s="914"/>
      <c r="AP68" s="914" t="s">
        <v>578</v>
      </c>
      <c r="AQ68" s="914"/>
      <c r="AR68" s="914"/>
      <c r="AS68" s="914"/>
      <c r="AT68" s="914"/>
      <c r="AU68" s="914" t="s">
        <v>578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580</v>
      </c>
      <c r="C69" s="922"/>
      <c r="D69" s="922"/>
      <c r="E69" s="922"/>
      <c r="F69" s="922"/>
      <c r="G69" s="922"/>
      <c r="H69" s="922"/>
      <c r="I69" s="922"/>
      <c r="J69" s="922"/>
      <c r="K69" s="922"/>
      <c r="L69" s="922"/>
      <c r="M69" s="922"/>
      <c r="N69" s="922"/>
      <c r="O69" s="922"/>
      <c r="P69" s="923"/>
      <c r="Q69" s="924">
        <v>230111</v>
      </c>
      <c r="R69" s="879"/>
      <c r="S69" s="879"/>
      <c r="T69" s="879"/>
      <c r="U69" s="879"/>
      <c r="V69" s="879">
        <v>218100</v>
      </c>
      <c r="W69" s="879"/>
      <c r="X69" s="879"/>
      <c r="Y69" s="879"/>
      <c r="Z69" s="879"/>
      <c r="AA69" s="879">
        <v>12011</v>
      </c>
      <c r="AB69" s="879"/>
      <c r="AC69" s="879"/>
      <c r="AD69" s="879"/>
      <c r="AE69" s="879"/>
      <c r="AF69" s="879">
        <v>12011</v>
      </c>
      <c r="AG69" s="879"/>
      <c r="AH69" s="879"/>
      <c r="AI69" s="879"/>
      <c r="AJ69" s="879"/>
      <c r="AK69" s="879">
        <v>104</v>
      </c>
      <c r="AL69" s="879"/>
      <c r="AM69" s="879"/>
      <c r="AN69" s="879"/>
      <c r="AO69" s="879"/>
      <c r="AP69" s="879">
        <v>0</v>
      </c>
      <c r="AQ69" s="879"/>
      <c r="AR69" s="879"/>
      <c r="AS69" s="879"/>
      <c r="AT69" s="879"/>
      <c r="AU69" s="879">
        <v>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581</v>
      </c>
      <c r="C70" s="922"/>
      <c r="D70" s="922"/>
      <c r="E70" s="922"/>
      <c r="F70" s="922"/>
      <c r="G70" s="922"/>
      <c r="H70" s="922"/>
      <c r="I70" s="922"/>
      <c r="J70" s="922"/>
      <c r="K70" s="922"/>
      <c r="L70" s="922"/>
      <c r="M70" s="922"/>
      <c r="N70" s="922"/>
      <c r="O70" s="922"/>
      <c r="P70" s="923"/>
      <c r="Q70" s="924">
        <v>746</v>
      </c>
      <c r="R70" s="879"/>
      <c r="S70" s="879"/>
      <c r="T70" s="879"/>
      <c r="U70" s="879"/>
      <c r="V70" s="879">
        <v>709</v>
      </c>
      <c r="W70" s="879"/>
      <c r="X70" s="879"/>
      <c r="Y70" s="879"/>
      <c r="Z70" s="879"/>
      <c r="AA70" s="879">
        <v>37</v>
      </c>
      <c r="AB70" s="879"/>
      <c r="AC70" s="879"/>
      <c r="AD70" s="879"/>
      <c r="AE70" s="879"/>
      <c r="AF70" s="879">
        <v>37</v>
      </c>
      <c r="AG70" s="879"/>
      <c r="AH70" s="879"/>
      <c r="AI70" s="879"/>
      <c r="AJ70" s="879"/>
      <c r="AK70" s="879">
        <v>25</v>
      </c>
      <c r="AL70" s="879"/>
      <c r="AM70" s="879"/>
      <c r="AN70" s="879"/>
      <c r="AO70" s="879"/>
      <c r="AP70" s="879">
        <v>1401</v>
      </c>
      <c r="AQ70" s="879"/>
      <c r="AR70" s="879"/>
      <c r="AS70" s="879"/>
      <c r="AT70" s="879"/>
      <c r="AU70" s="879">
        <v>343</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388</v>
      </c>
      <c r="B88" s="838" t="s">
        <v>415</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12351</v>
      </c>
      <c r="AG88" s="890"/>
      <c r="AH88" s="890"/>
      <c r="AI88" s="890"/>
      <c r="AJ88" s="890"/>
      <c r="AK88" s="887"/>
      <c r="AL88" s="887"/>
      <c r="AM88" s="887"/>
      <c r="AN88" s="887"/>
      <c r="AO88" s="887"/>
      <c r="AP88" s="890">
        <v>1401</v>
      </c>
      <c r="AQ88" s="890"/>
      <c r="AR88" s="890"/>
      <c r="AS88" s="890"/>
      <c r="AT88" s="890"/>
      <c r="AU88" s="890">
        <v>343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416</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v>
      </c>
      <c r="CS102" s="898"/>
      <c r="CT102" s="898"/>
      <c r="CU102" s="898"/>
      <c r="CV102" s="941"/>
      <c r="CW102" s="940">
        <v>0</v>
      </c>
      <c r="CX102" s="898"/>
      <c r="CY102" s="898"/>
      <c r="CZ102" s="898"/>
      <c r="DA102" s="941"/>
      <c r="DB102" s="940">
        <v>12</v>
      </c>
      <c r="DC102" s="898"/>
      <c r="DD102" s="898"/>
      <c r="DE102" s="898"/>
      <c r="DF102" s="941"/>
      <c r="DG102" s="940" t="s">
        <v>578</v>
      </c>
      <c r="DH102" s="898"/>
      <c r="DI102" s="898"/>
      <c r="DJ102" s="898"/>
      <c r="DK102" s="941"/>
      <c r="DL102" s="940">
        <v>45</v>
      </c>
      <c r="DM102" s="898"/>
      <c r="DN102" s="898"/>
      <c r="DO102" s="898"/>
      <c r="DP102" s="941"/>
      <c r="DQ102" s="940">
        <v>1</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423</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424</v>
      </c>
      <c r="AB109" s="943"/>
      <c r="AC109" s="943"/>
      <c r="AD109" s="943"/>
      <c r="AE109" s="944"/>
      <c r="AF109" s="942" t="s">
        <v>425</v>
      </c>
      <c r="AG109" s="943"/>
      <c r="AH109" s="943"/>
      <c r="AI109" s="943"/>
      <c r="AJ109" s="944"/>
      <c r="AK109" s="942" t="s">
        <v>305</v>
      </c>
      <c r="AL109" s="943"/>
      <c r="AM109" s="943"/>
      <c r="AN109" s="943"/>
      <c r="AO109" s="944"/>
      <c r="AP109" s="942" t="s">
        <v>426</v>
      </c>
      <c r="AQ109" s="943"/>
      <c r="AR109" s="943"/>
      <c r="AS109" s="943"/>
      <c r="AT109" s="945"/>
      <c r="AU109" s="962" t="s">
        <v>423</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424</v>
      </c>
      <c r="BR109" s="943"/>
      <c r="BS109" s="943"/>
      <c r="BT109" s="943"/>
      <c r="BU109" s="944"/>
      <c r="BV109" s="942" t="s">
        <v>425</v>
      </c>
      <c r="BW109" s="943"/>
      <c r="BX109" s="943"/>
      <c r="BY109" s="943"/>
      <c r="BZ109" s="944"/>
      <c r="CA109" s="942" t="s">
        <v>305</v>
      </c>
      <c r="CB109" s="943"/>
      <c r="CC109" s="943"/>
      <c r="CD109" s="943"/>
      <c r="CE109" s="944"/>
      <c r="CF109" s="963" t="s">
        <v>426</v>
      </c>
      <c r="CG109" s="963"/>
      <c r="CH109" s="963"/>
      <c r="CI109" s="963"/>
      <c r="CJ109" s="963"/>
      <c r="CK109" s="942" t="s">
        <v>427</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424</v>
      </c>
      <c r="DH109" s="943"/>
      <c r="DI109" s="943"/>
      <c r="DJ109" s="943"/>
      <c r="DK109" s="944"/>
      <c r="DL109" s="942" t="s">
        <v>425</v>
      </c>
      <c r="DM109" s="943"/>
      <c r="DN109" s="943"/>
      <c r="DO109" s="943"/>
      <c r="DP109" s="944"/>
      <c r="DQ109" s="942" t="s">
        <v>305</v>
      </c>
      <c r="DR109" s="943"/>
      <c r="DS109" s="943"/>
      <c r="DT109" s="943"/>
      <c r="DU109" s="944"/>
      <c r="DV109" s="942" t="s">
        <v>426</v>
      </c>
      <c r="DW109" s="943"/>
      <c r="DX109" s="943"/>
      <c r="DY109" s="943"/>
      <c r="DZ109" s="945"/>
    </row>
    <row r="110" spans="1:131" s="248" customFormat="1" ht="26.25" customHeight="1" x14ac:dyDescent="0.15">
      <c r="A110" s="946" t="s">
        <v>428</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882639</v>
      </c>
      <c r="AB110" s="950"/>
      <c r="AC110" s="950"/>
      <c r="AD110" s="950"/>
      <c r="AE110" s="951"/>
      <c r="AF110" s="952">
        <v>868921</v>
      </c>
      <c r="AG110" s="950"/>
      <c r="AH110" s="950"/>
      <c r="AI110" s="950"/>
      <c r="AJ110" s="951"/>
      <c r="AK110" s="952">
        <v>941348</v>
      </c>
      <c r="AL110" s="950"/>
      <c r="AM110" s="950"/>
      <c r="AN110" s="950"/>
      <c r="AO110" s="951"/>
      <c r="AP110" s="953">
        <v>17.3</v>
      </c>
      <c r="AQ110" s="954"/>
      <c r="AR110" s="954"/>
      <c r="AS110" s="954"/>
      <c r="AT110" s="955"/>
      <c r="AU110" s="956" t="s">
        <v>73</v>
      </c>
      <c r="AV110" s="957"/>
      <c r="AW110" s="957"/>
      <c r="AX110" s="957"/>
      <c r="AY110" s="957"/>
      <c r="AZ110" s="998" t="s">
        <v>429</v>
      </c>
      <c r="BA110" s="947"/>
      <c r="BB110" s="947"/>
      <c r="BC110" s="947"/>
      <c r="BD110" s="947"/>
      <c r="BE110" s="947"/>
      <c r="BF110" s="947"/>
      <c r="BG110" s="947"/>
      <c r="BH110" s="947"/>
      <c r="BI110" s="947"/>
      <c r="BJ110" s="947"/>
      <c r="BK110" s="947"/>
      <c r="BL110" s="947"/>
      <c r="BM110" s="947"/>
      <c r="BN110" s="947"/>
      <c r="BO110" s="947"/>
      <c r="BP110" s="948"/>
      <c r="BQ110" s="984">
        <v>9678601</v>
      </c>
      <c r="BR110" s="985"/>
      <c r="BS110" s="985"/>
      <c r="BT110" s="985"/>
      <c r="BU110" s="985"/>
      <c r="BV110" s="985">
        <v>10183784</v>
      </c>
      <c r="BW110" s="985"/>
      <c r="BX110" s="985"/>
      <c r="BY110" s="985"/>
      <c r="BZ110" s="985"/>
      <c r="CA110" s="985">
        <v>11255528</v>
      </c>
      <c r="CB110" s="985"/>
      <c r="CC110" s="985"/>
      <c r="CD110" s="985"/>
      <c r="CE110" s="985"/>
      <c r="CF110" s="999">
        <v>207.4</v>
      </c>
      <c r="CG110" s="1000"/>
      <c r="CH110" s="1000"/>
      <c r="CI110" s="1000"/>
      <c r="CJ110" s="1000"/>
      <c r="CK110" s="1001" t="s">
        <v>430</v>
      </c>
      <c r="CL110" s="1002"/>
      <c r="CM110" s="981" t="s">
        <v>431</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432</v>
      </c>
      <c r="DH110" s="985"/>
      <c r="DI110" s="985"/>
      <c r="DJ110" s="985"/>
      <c r="DK110" s="985"/>
      <c r="DL110" s="985" t="s">
        <v>432</v>
      </c>
      <c r="DM110" s="985"/>
      <c r="DN110" s="985"/>
      <c r="DO110" s="985"/>
      <c r="DP110" s="985"/>
      <c r="DQ110" s="985" t="s">
        <v>432</v>
      </c>
      <c r="DR110" s="985"/>
      <c r="DS110" s="985"/>
      <c r="DT110" s="985"/>
      <c r="DU110" s="985"/>
      <c r="DV110" s="986" t="s">
        <v>432</v>
      </c>
      <c r="DW110" s="986"/>
      <c r="DX110" s="986"/>
      <c r="DY110" s="986"/>
      <c r="DZ110" s="987"/>
    </row>
    <row r="111" spans="1:131" s="248" customFormat="1" ht="26.25" customHeight="1" x14ac:dyDescent="0.15">
      <c r="A111" s="988" t="s">
        <v>433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226</v>
      </c>
      <c r="AB111" s="992"/>
      <c r="AC111" s="992"/>
      <c r="AD111" s="992"/>
      <c r="AE111" s="993"/>
      <c r="AF111" s="994" t="s">
        <v>432</v>
      </c>
      <c r="AG111" s="992"/>
      <c r="AH111" s="992"/>
      <c r="AI111" s="992"/>
      <c r="AJ111" s="993"/>
      <c r="AK111" s="994" t="s">
        <v>226</v>
      </c>
      <c r="AL111" s="992"/>
      <c r="AM111" s="992"/>
      <c r="AN111" s="992"/>
      <c r="AO111" s="993"/>
      <c r="AP111" s="995" t="s">
        <v>432</v>
      </c>
      <c r="AQ111" s="996"/>
      <c r="AR111" s="996"/>
      <c r="AS111" s="996"/>
      <c r="AT111" s="997"/>
      <c r="AU111" s="958"/>
      <c r="AV111" s="959"/>
      <c r="AW111" s="959"/>
      <c r="AX111" s="959"/>
      <c r="AY111" s="959"/>
      <c r="AZ111" s="1007" t="s">
        <v>434</v>
      </c>
      <c r="BA111" s="1008"/>
      <c r="BB111" s="1008"/>
      <c r="BC111" s="1008"/>
      <c r="BD111" s="1008"/>
      <c r="BE111" s="1008"/>
      <c r="BF111" s="1008"/>
      <c r="BG111" s="1008"/>
      <c r="BH111" s="1008"/>
      <c r="BI111" s="1008"/>
      <c r="BJ111" s="1008"/>
      <c r="BK111" s="1008"/>
      <c r="BL111" s="1008"/>
      <c r="BM111" s="1008"/>
      <c r="BN111" s="1008"/>
      <c r="BO111" s="1008"/>
      <c r="BP111" s="1009"/>
      <c r="BQ111" s="977">
        <v>38700</v>
      </c>
      <c r="BR111" s="978"/>
      <c r="BS111" s="978"/>
      <c r="BT111" s="978"/>
      <c r="BU111" s="978"/>
      <c r="BV111" s="978">
        <v>38700</v>
      </c>
      <c r="BW111" s="978"/>
      <c r="BX111" s="978"/>
      <c r="BY111" s="978"/>
      <c r="BZ111" s="978"/>
      <c r="CA111" s="978">
        <v>33219</v>
      </c>
      <c r="CB111" s="978"/>
      <c r="CC111" s="978"/>
      <c r="CD111" s="978"/>
      <c r="CE111" s="978"/>
      <c r="CF111" s="972">
        <v>0.6</v>
      </c>
      <c r="CG111" s="973"/>
      <c r="CH111" s="973"/>
      <c r="CI111" s="973"/>
      <c r="CJ111" s="973"/>
      <c r="CK111" s="1003"/>
      <c r="CL111" s="1004"/>
      <c r="CM111" s="974" t="s">
        <v>435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432</v>
      </c>
      <c r="DH111" s="978"/>
      <c r="DI111" s="978"/>
      <c r="DJ111" s="978"/>
      <c r="DK111" s="978"/>
      <c r="DL111" s="978" t="s">
        <v>226</v>
      </c>
      <c r="DM111" s="978"/>
      <c r="DN111" s="978"/>
      <c r="DO111" s="978"/>
      <c r="DP111" s="978"/>
      <c r="DQ111" s="978" t="s">
        <v>432</v>
      </c>
      <c r="DR111" s="978"/>
      <c r="DS111" s="978"/>
      <c r="DT111" s="978"/>
      <c r="DU111" s="978"/>
      <c r="DV111" s="979" t="s">
        <v>432</v>
      </c>
      <c r="DW111" s="979"/>
      <c r="DX111" s="979"/>
      <c r="DY111" s="979"/>
      <c r="DZ111" s="980"/>
    </row>
    <row r="112" spans="1:131" s="248" customFormat="1" ht="26.25" customHeight="1" x14ac:dyDescent="0.15">
      <c r="A112" s="1010" t="s">
        <v>436</v>
      </c>
      <c r="B112" s="1011"/>
      <c r="C112" s="1008" t="s">
        <v>437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226</v>
      </c>
      <c r="AB112" s="1017"/>
      <c r="AC112" s="1017"/>
      <c r="AD112" s="1017"/>
      <c r="AE112" s="1018"/>
      <c r="AF112" s="1019" t="s">
        <v>432</v>
      </c>
      <c r="AG112" s="1017"/>
      <c r="AH112" s="1017"/>
      <c r="AI112" s="1017"/>
      <c r="AJ112" s="1018"/>
      <c r="AK112" s="1019" t="s">
        <v>226</v>
      </c>
      <c r="AL112" s="1017"/>
      <c r="AM112" s="1017"/>
      <c r="AN112" s="1017"/>
      <c r="AO112" s="1018"/>
      <c r="AP112" s="1020" t="s">
        <v>432</v>
      </c>
      <c r="AQ112" s="1021"/>
      <c r="AR112" s="1021"/>
      <c r="AS112" s="1021"/>
      <c r="AT112" s="1022"/>
      <c r="AU112" s="958"/>
      <c r="AV112" s="959"/>
      <c r="AW112" s="959"/>
      <c r="AX112" s="959"/>
      <c r="AY112" s="959"/>
      <c r="AZ112" s="1007" t="s">
        <v>438</v>
      </c>
      <c r="BA112" s="1008"/>
      <c r="BB112" s="1008"/>
      <c r="BC112" s="1008"/>
      <c r="BD112" s="1008"/>
      <c r="BE112" s="1008"/>
      <c r="BF112" s="1008"/>
      <c r="BG112" s="1008"/>
      <c r="BH112" s="1008"/>
      <c r="BI112" s="1008"/>
      <c r="BJ112" s="1008"/>
      <c r="BK112" s="1008"/>
      <c r="BL112" s="1008"/>
      <c r="BM112" s="1008"/>
      <c r="BN112" s="1008"/>
      <c r="BO112" s="1008"/>
      <c r="BP112" s="1009"/>
      <c r="BQ112" s="977">
        <v>1502673</v>
      </c>
      <c r="BR112" s="978"/>
      <c r="BS112" s="978"/>
      <c r="BT112" s="978"/>
      <c r="BU112" s="978"/>
      <c r="BV112" s="978">
        <v>1273176</v>
      </c>
      <c r="BW112" s="978"/>
      <c r="BX112" s="978"/>
      <c r="BY112" s="978"/>
      <c r="BZ112" s="978"/>
      <c r="CA112" s="978">
        <v>1145546</v>
      </c>
      <c r="CB112" s="978"/>
      <c r="CC112" s="978"/>
      <c r="CD112" s="978"/>
      <c r="CE112" s="978"/>
      <c r="CF112" s="972">
        <v>21.1</v>
      </c>
      <c r="CG112" s="973"/>
      <c r="CH112" s="973"/>
      <c r="CI112" s="973"/>
      <c r="CJ112" s="973"/>
      <c r="CK112" s="1003"/>
      <c r="CL112" s="1004"/>
      <c r="CM112" s="974" t="s">
        <v>439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226</v>
      </c>
      <c r="DH112" s="978"/>
      <c r="DI112" s="978"/>
      <c r="DJ112" s="978"/>
      <c r="DK112" s="978"/>
      <c r="DL112" s="978" t="s">
        <v>432</v>
      </c>
      <c r="DM112" s="978"/>
      <c r="DN112" s="978"/>
      <c r="DO112" s="978"/>
      <c r="DP112" s="978"/>
      <c r="DQ112" s="978" t="s">
        <v>432</v>
      </c>
      <c r="DR112" s="978"/>
      <c r="DS112" s="978"/>
      <c r="DT112" s="978"/>
      <c r="DU112" s="978"/>
      <c r="DV112" s="979" t="s">
        <v>432</v>
      </c>
      <c r="DW112" s="979"/>
      <c r="DX112" s="979"/>
      <c r="DY112" s="979"/>
      <c r="DZ112" s="980"/>
    </row>
    <row r="113" spans="1:130" s="248" customFormat="1" ht="26.25" customHeight="1" x14ac:dyDescent="0.15">
      <c r="A113" s="1012"/>
      <c r="B113" s="1013"/>
      <c r="C113" s="1008" t="s">
        <v>440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221147</v>
      </c>
      <c r="AB113" s="992"/>
      <c r="AC113" s="992"/>
      <c r="AD113" s="992"/>
      <c r="AE113" s="993"/>
      <c r="AF113" s="994">
        <v>210641</v>
      </c>
      <c r="AG113" s="992"/>
      <c r="AH113" s="992"/>
      <c r="AI113" s="992"/>
      <c r="AJ113" s="993"/>
      <c r="AK113" s="994">
        <v>204955</v>
      </c>
      <c r="AL113" s="992"/>
      <c r="AM113" s="992"/>
      <c r="AN113" s="992"/>
      <c r="AO113" s="993"/>
      <c r="AP113" s="995">
        <v>3.8</v>
      </c>
      <c r="AQ113" s="996"/>
      <c r="AR113" s="996"/>
      <c r="AS113" s="996"/>
      <c r="AT113" s="997"/>
      <c r="AU113" s="958"/>
      <c r="AV113" s="959"/>
      <c r="AW113" s="959"/>
      <c r="AX113" s="959"/>
      <c r="AY113" s="959"/>
      <c r="AZ113" s="1007" t="s">
        <v>441</v>
      </c>
      <c r="BA113" s="1008"/>
      <c r="BB113" s="1008"/>
      <c r="BC113" s="1008"/>
      <c r="BD113" s="1008"/>
      <c r="BE113" s="1008"/>
      <c r="BF113" s="1008"/>
      <c r="BG113" s="1008"/>
      <c r="BH113" s="1008"/>
      <c r="BI113" s="1008"/>
      <c r="BJ113" s="1008"/>
      <c r="BK113" s="1008"/>
      <c r="BL113" s="1008"/>
      <c r="BM113" s="1008"/>
      <c r="BN113" s="1008"/>
      <c r="BO113" s="1008"/>
      <c r="BP113" s="1009"/>
      <c r="BQ113" s="977">
        <v>433117</v>
      </c>
      <c r="BR113" s="978"/>
      <c r="BS113" s="978"/>
      <c r="BT113" s="978"/>
      <c r="BU113" s="978"/>
      <c r="BV113" s="978">
        <v>388101</v>
      </c>
      <c r="BW113" s="978"/>
      <c r="BX113" s="978"/>
      <c r="BY113" s="978"/>
      <c r="BZ113" s="978"/>
      <c r="CA113" s="978">
        <v>342586</v>
      </c>
      <c r="CB113" s="978"/>
      <c r="CC113" s="978"/>
      <c r="CD113" s="978"/>
      <c r="CE113" s="978"/>
      <c r="CF113" s="972">
        <v>6.3</v>
      </c>
      <c r="CG113" s="973"/>
      <c r="CH113" s="973"/>
      <c r="CI113" s="973"/>
      <c r="CJ113" s="973"/>
      <c r="CK113" s="1003"/>
      <c r="CL113" s="1004"/>
      <c r="CM113" s="974" t="s">
        <v>442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226</v>
      </c>
      <c r="DH113" s="1017"/>
      <c r="DI113" s="1017"/>
      <c r="DJ113" s="1017"/>
      <c r="DK113" s="1018"/>
      <c r="DL113" s="1019" t="s">
        <v>432</v>
      </c>
      <c r="DM113" s="1017"/>
      <c r="DN113" s="1017"/>
      <c r="DO113" s="1017"/>
      <c r="DP113" s="1018"/>
      <c r="DQ113" s="1019" t="s">
        <v>226</v>
      </c>
      <c r="DR113" s="1017"/>
      <c r="DS113" s="1017"/>
      <c r="DT113" s="1017"/>
      <c r="DU113" s="1018"/>
      <c r="DV113" s="1020" t="s">
        <v>432</v>
      </c>
      <c r="DW113" s="1021"/>
      <c r="DX113" s="1021"/>
      <c r="DY113" s="1021"/>
      <c r="DZ113" s="1022"/>
    </row>
    <row r="114" spans="1:130" s="248" customFormat="1" ht="26.25" customHeight="1" x14ac:dyDescent="0.15">
      <c r="A114" s="1012"/>
      <c r="B114" s="1013"/>
      <c r="C114" s="1008" t="s">
        <v>443</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63379</v>
      </c>
      <c r="AB114" s="1017"/>
      <c r="AC114" s="1017"/>
      <c r="AD114" s="1017"/>
      <c r="AE114" s="1018"/>
      <c r="AF114" s="1019">
        <v>64990</v>
      </c>
      <c r="AG114" s="1017"/>
      <c r="AH114" s="1017"/>
      <c r="AI114" s="1017"/>
      <c r="AJ114" s="1018"/>
      <c r="AK114" s="1019">
        <v>68788</v>
      </c>
      <c r="AL114" s="1017"/>
      <c r="AM114" s="1017"/>
      <c r="AN114" s="1017"/>
      <c r="AO114" s="1018"/>
      <c r="AP114" s="1020">
        <v>1.3</v>
      </c>
      <c r="AQ114" s="1021"/>
      <c r="AR114" s="1021"/>
      <c r="AS114" s="1021"/>
      <c r="AT114" s="1022"/>
      <c r="AU114" s="958"/>
      <c r="AV114" s="959"/>
      <c r="AW114" s="959"/>
      <c r="AX114" s="959"/>
      <c r="AY114" s="959"/>
      <c r="AZ114" s="1007" t="s">
        <v>444</v>
      </c>
      <c r="BA114" s="1008"/>
      <c r="BB114" s="1008"/>
      <c r="BC114" s="1008"/>
      <c r="BD114" s="1008"/>
      <c r="BE114" s="1008"/>
      <c r="BF114" s="1008"/>
      <c r="BG114" s="1008"/>
      <c r="BH114" s="1008"/>
      <c r="BI114" s="1008"/>
      <c r="BJ114" s="1008"/>
      <c r="BK114" s="1008"/>
      <c r="BL114" s="1008"/>
      <c r="BM114" s="1008"/>
      <c r="BN114" s="1008"/>
      <c r="BO114" s="1008"/>
      <c r="BP114" s="1009"/>
      <c r="BQ114" s="977">
        <v>317484</v>
      </c>
      <c r="BR114" s="978"/>
      <c r="BS114" s="978"/>
      <c r="BT114" s="978"/>
      <c r="BU114" s="978"/>
      <c r="BV114" s="978">
        <v>348958</v>
      </c>
      <c r="BW114" s="978"/>
      <c r="BX114" s="978"/>
      <c r="BY114" s="978"/>
      <c r="BZ114" s="978"/>
      <c r="CA114" s="978">
        <v>295630</v>
      </c>
      <c r="CB114" s="978"/>
      <c r="CC114" s="978"/>
      <c r="CD114" s="978"/>
      <c r="CE114" s="978"/>
      <c r="CF114" s="972">
        <v>5.4</v>
      </c>
      <c r="CG114" s="973"/>
      <c r="CH114" s="973"/>
      <c r="CI114" s="973"/>
      <c r="CJ114" s="973"/>
      <c r="CK114" s="1003"/>
      <c r="CL114" s="1004"/>
      <c r="CM114" s="974" t="s">
        <v>445</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226</v>
      </c>
      <c r="DH114" s="1017"/>
      <c r="DI114" s="1017"/>
      <c r="DJ114" s="1017"/>
      <c r="DK114" s="1018"/>
      <c r="DL114" s="1019" t="s">
        <v>432</v>
      </c>
      <c r="DM114" s="1017"/>
      <c r="DN114" s="1017"/>
      <c r="DO114" s="1017"/>
      <c r="DP114" s="1018"/>
      <c r="DQ114" s="1019" t="s">
        <v>432</v>
      </c>
      <c r="DR114" s="1017"/>
      <c r="DS114" s="1017"/>
      <c r="DT114" s="1017"/>
      <c r="DU114" s="1018"/>
      <c r="DV114" s="1020" t="s">
        <v>432</v>
      </c>
      <c r="DW114" s="1021"/>
      <c r="DX114" s="1021"/>
      <c r="DY114" s="1021"/>
      <c r="DZ114" s="1022"/>
    </row>
    <row r="115" spans="1:130" s="248" customFormat="1" ht="26.25" customHeight="1" x14ac:dyDescent="0.15">
      <c r="A115" s="1012"/>
      <c r="B115" s="1013"/>
      <c r="C115" s="1008" t="s">
        <v>446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154</v>
      </c>
      <c r="AB115" s="992"/>
      <c r="AC115" s="992"/>
      <c r="AD115" s="992"/>
      <c r="AE115" s="993"/>
      <c r="AF115" s="994">
        <v>156</v>
      </c>
      <c r="AG115" s="992"/>
      <c r="AH115" s="992"/>
      <c r="AI115" s="992"/>
      <c r="AJ115" s="993"/>
      <c r="AK115" s="994">
        <v>135</v>
      </c>
      <c r="AL115" s="992"/>
      <c r="AM115" s="992"/>
      <c r="AN115" s="992"/>
      <c r="AO115" s="993"/>
      <c r="AP115" s="995">
        <v>0</v>
      </c>
      <c r="AQ115" s="996"/>
      <c r="AR115" s="996"/>
      <c r="AS115" s="996"/>
      <c r="AT115" s="997"/>
      <c r="AU115" s="958"/>
      <c r="AV115" s="959"/>
      <c r="AW115" s="959"/>
      <c r="AX115" s="959"/>
      <c r="AY115" s="959"/>
      <c r="AZ115" s="1007" t="s">
        <v>447</v>
      </c>
      <c r="BA115" s="1008"/>
      <c r="BB115" s="1008"/>
      <c r="BC115" s="1008"/>
      <c r="BD115" s="1008"/>
      <c r="BE115" s="1008"/>
      <c r="BF115" s="1008"/>
      <c r="BG115" s="1008"/>
      <c r="BH115" s="1008"/>
      <c r="BI115" s="1008"/>
      <c r="BJ115" s="1008"/>
      <c r="BK115" s="1008"/>
      <c r="BL115" s="1008"/>
      <c r="BM115" s="1008"/>
      <c r="BN115" s="1008"/>
      <c r="BO115" s="1008"/>
      <c r="BP115" s="1009"/>
      <c r="BQ115" s="977">
        <v>651</v>
      </c>
      <c r="BR115" s="978"/>
      <c r="BS115" s="978"/>
      <c r="BT115" s="978"/>
      <c r="BU115" s="978"/>
      <c r="BV115" s="978">
        <v>606</v>
      </c>
      <c r="BW115" s="978"/>
      <c r="BX115" s="978"/>
      <c r="BY115" s="978"/>
      <c r="BZ115" s="978"/>
      <c r="CA115" s="978">
        <v>571</v>
      </c>
      <c r="CB115" s="978"/>
      <c r="CC115" s="978"/>
      <c r="CD115" s="978"/>
      <c r="CE115" s="978"/>
      <c r="CF115" s="972">
        <v>0</v>
      </c>
      <c r="CG115" s="973"/>
      <c r="CH115" s="973"/>
      <c r="CI115" s="973"/>
      <c r="CJ115" s="973"/>
      <c r="CK115" s="1003"/>
      <c r="CL115" s="1004"/>
      <c r="CM115" s="1007" t="s">
        <v>448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38700</v>
      </c>
      <c r="DH115" s="1017"/>
      <c r="DI115" s="1017"/>
      <c r="DJ115" s="1017"/>
      <c r="DK115" s="1018"/>
      <c r="DL115" s="1019">
        <v>38700</v>
      </c>
      <c r="DM115" s="1017"/>
      <c r="DN115" s="1017"/>
      <c r="DO115" s="1017"/>
      <c r="DP115" s="1018"/>
      <c r="DQ115" s="1019">
        <v>33219</v>
      </c>
      <c r="DR115" s="1017"/>
      <c r="DS115" s="1017"/>
      <c r="DT115" s="1017"/>
      <c r="DU115" s="1018"/>
      <c r="DV115" s="1020">
        <v>0.6</v>
      </c>
      <c r="DW115" s="1021"/>
      <c r="DX115" s="1021"/>
      <c r="DY115" s="1021"/>
      <c r="DZ115" s="1022"/>
    </row>
    <row r="116" spans="1:130" s="248" customFormat="1" ht="26.25" customHeight="1" x14ac:dyDescent="0.15">
      <c r="A116" s="1014"/>
      <c r="B116" s="1015"/>
      <c r="C116" s="1023" t="s">
        <v>449</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226</v>
      </c>
      <c r="AB116" s="1017"/>
      <c r="AC116" s="1017"/>
      <c r="AD116" s="1017"/>
      <c r="AE116" s="1018"/>
      <c r="AF116" s="1019">
        <v>2</v>
      </c>
      <c r="AG116" s="1017"/>
      <c r="AH116" s="1017"/>
      <c r="AI116" s="1017"/>
      <c r="AJ116" s="1018"/>
      <c r="AK116" s="1019" t="s">
        <v>432</v>
      </c>
      <c r="AL116" s="1017"/>
      <c r="AM116" s="1017"/>
      <c r="AN116" s="1017"/>
      <c r="AO116" s="1018"/>
      <c r="AP116" s="1020" t="s">
        <v>226</v>
      </c>
      <c r="AQ116" s="1021"/>
      <c r="AR116" s="1021"/>
      <c r="AS116" s="1021"/>
      <c r="AT116" s="1022"/>
      <c r="AU116" s="958"/>
      <c r="AV116" s="959"/>
      <c r="AW116" s="959"/>
      <c r="AX116" s="959"/>
      <c r="AY116" s="959"/>
      <c r="AZ116" s="1025" t="s">
        <v>450</v>
      </c>
      <c r="BA116" s="1026"/>
      <c r="BB116" s="1026"/>
      <c r="BC116" s="1026"/>
      <c r="BD116" s="1026"/>
      <c r="BE116" s="1026"/>
      <c r="BF116" s="1026"/>
      <c r="BG116" s="1026"/>
      <c r="BH116" s="1026"/>
      <c r="BI116" s="1026"/>
      <c r="BJ116" s="1026"/>
      <c r="BK116" s="1026"/>
      <c r="BL116" s="1026"/>
      <c r="BM116" s="1026"/>
      <c r="BN116" s="1026"/>
      <c r="BO116" s="1026"/>
      <c r="BP116" s="1027"/>
      <c r="BQ116" s="977" t="s">
        <v>432</v>
      </c>
      <c r="BR116" s="978"/>
      <c r="BS116" s="978"/>
      <c r="BT116" s="978"/>
      <c r="BU116" s="978"/>
      <c r="BV116" s="978" t="s">
        <v>432</v>
      </c>
      <c r="BW116" s="978"/>
      <c r="BX116" s="978"/>
      <c r="BY116" s="978"/>
      <c r="BZ116" s="978"/>
      <c r="CA116" s="978" t="s">
        <v>432</v>
      </c>
      <c r="CB116" s="978"/>
      <c r="CC116" s="978"/>
      <c r="CD116" s="978"/>
      <c r="CE116" s="978"/>
      <c r="CF116" s="972" t="s">
        <v>432</v>
      </c>
      <c r="CG116" s="973"/>
      <c r="CH116" s="973"/>
      <c r="CI116" s="973"/>
      <c r="CJ116" s="973"/>
      <c r="CK116" s="1003"/>
      <c r="CL116" s="1004"/>
      <c r="CM116" s="974" t="s">
        <v>451</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432</v>
      </c>
      <c r="DH116" s="1017"/>
      <c r="DI116" s="1017"/>
      <c r="DJ116" s="1017"/>
      <c r="DK116" s="1018"/>
      <c r="DL116" s="1019" t="s">
        <v>432</v>
      </c>
      <c r="DM116" s="1017"/>
      <c r="DN116" s="1017"/>
      <c r="DO116" s="1017"/>
      <c r="DP116" s="1018"/>
      <c r="DQ116" s="1019" t="s">
        <v>432</v>
      </c>
      <c r="DR116" s="1017"/>
      <c r="DS116" s="1017"/>
      <c r="DT116" s="1017"/>
      <c r="DU116" s="1018"/>
      <c r="DV116" s="1020" t="s">
        <v>226</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452</v>
      </c>
      <c r="Z117" s="944"/>
      <c r="AA117" s="1034">
        <v>1167319</v>
      </c>
      <c r="AB117" s="1035"/>
      <c r="AC117" s="1035"/>
      <c r="AD117" s="1035"/>
      <c r="AE117" s="1036"/>
      <c r="AF117" s="1037">
        <v>1144710</v>
      </c>
      <c r="AG117" s="1035"/>
      <c r="AH117" s="1035"/>
      <c r="AI117" s="1035"/>
      <c r="AJ117" s="1036"/>
      <c r="AK117" s="1037">
        <v>1215226</v>
      </c>
      <c r="AL117" s="1035"/>
      <c r="AM117" s="1035"/>
      <c r="AN117" s="1035"/>
      <c r="AO117" s="1036"/>
      <c r="AP117" s="1038"/>
      <c r="AQ117" s="1039"/>
      <c r="AR117" s="1039"/>
      <c r="AS117" s="1039"/>
      <c r="AT117" s="1040"/>
      <c r="AU117" s="958"/>
      <c r="AV117" s="959"/>
      <c r="AW117" s="959"/>
      <c r="AX117" s="959"/>
      <c r="AY117" s="959"/>
      <c r="AZ117" s="1025" t="s">
        <v>453</v>
      </c>
      <c r="BA117" s="1026"/>
      <c r="BB117" s="1026"/>
      <c r="BC117" s="1026"/>
      <c r="BD117" s="1026"/>
      <c r="BE117" s="1026"/>
      <c r="BF117" s="1026"/>
      <c r="BG117" s="1026"/>
      <c r="BH117" s="1026"/>
      <c r="BI117" s="1026"/>
      <c r="BJ117" s="1026"/>
      <c r="BK117" s="1026"/>
      <c r="BL117" s="1026"/>
      <c r="BM117" s="1026"/>
      <c r="BN117" s="1026"/>
      <c r="BO117" s="1026"/>
      <c r="BP117" s="1027"/>
      <c r="BQ117" s="977" t="s">
        <v>226</v>
      </c>
      <c r="BR117" s="978"/>
      <c r="BS117" s="978"/>
      <c r="BT117" s="978"/>
      <c r="BU117" s="978"/>
      <c r="BV117" s="978" t="s">
        <v>226</v>
      </c>
      <c r="BW117" s="978"/>
      <c r="BX117" s="978"/>
      <c r="BY117" s="978"/>
      <c r="BZ117" s="978"/>
      <c r="CA117" s="978" t="s">
        <v>226</v>
      </c>
      <c r="CB117" s="978"/>
      <c r="CC117" s="978"/>
      <c r="CD117" s="978"/>
      <c r="CE117" s="978"/>
      <c r="CF117" s="972" t="s">
        <v>226</v>
      </c>
      <c r="CG117" s="973"/>
      <c r="CH117" s="973"/>
      <c r="CI117" s="973"/>
      <c r="CJ117" s="973"/>
      <c r="CK117" s="1003"/>
      <c r="CL117" s="1004"/>
      <c r="CM117" s="974" t="s">
        <v>454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226</v>
      </c>
      <c r="DH117" s="1017"/>
      <c r="DI117" s="1017"/>
      <c r="DJ117" s="1017"/>
      <c r="DK117" s="1018"/>
      <c r="DL117" s="1019" t="s">
        <v>226</v>
      </c>
      <c r="DM117" s="1017"/>
      <c r="DN117" s="1017"/>
      <c r="DO117" s="1017"/>
      <c r="DP117" s="1018"/>
      <c r="DQ117" s="1019" t="s">
        <v>226</v>
      </c>
      <c r="DR117" s="1017"/>
      <c r="DS117" s="1017"/>
      <c r="DT117" s="1017"/>
      <c r="DU117" s="1018"/>
      <c r="DV117" s="1020" t="s">
        <v>432</v>
      </c>
      <c r="DW117" s="1021"/>
      <c r="DX117" s="1021"/>
      <c r="DY117" s="1021"/>
      <c r="DZ117" s="1022"/>
    </row>
    <row r="118" spans="1:130" s="248" customFormat="1" ht="26.25" customHeight="1" x14ac:dyDescent="0.15">
      <c r="A118" s="962" t="s">
        <v>427</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424</v>
      </c>
      <c r="AB118" s="943"/>
      <c r="AC118" s="943"/>
      <c r="AD118" s="943"/>
      <c r="AE118" s="944"/>
      <c r="AF118" s="942" t="s">
        <v>425</v>
      </c>
      <c r="AG118" s="943"/>
      <c r="AH118" s="943"/>
      <c r="AI118" s="943"/>
      <c r="AJ118" s="944"/>
      <c r="AK118" s="942" t="s">
        <v>305</v>
      </c>
      <c r="AL118" s="943"/>
      <c r="AM118" s="943"/>
      <c r="AN118" s="943"/>
      <c r="AO118" s="944"/>
      <c r="AP118" s="1029" t="s">
        <v>426</v>
      </c>
      <c r="AQ118" s="1030"/>
      <c r="AR118" s="1030"/>
      <c r="AS118" s="1030"/>
      <c r="AT118" s="1031"/>
      <c r="AU118" s="958"/>
      <c r="AV118" s="959"/>
      <c r="AW118" s="959"/>
      <c r="AX118" s="959"/>
      <c r="AY118" s="959"/>
      <c r="AZ118" s="1032" t="s">
        <v>455</v>
      </c>
      <c r="BA118" s="1023"/>
      <c r="BB118" s="1023"/>
      <c r="BC118" s="1023"/>
      <c r="BD118" s="1023"/>
      <c r="BE118" s="1023"/>
      <c r="BF118" s="1023"/>
      <c r="BG118" s="1023"/>
      <c r="BH118" s="1023"/>
      <c r="BI118" s="1023"/>
      <c r="BJ118" s="1023"/>
      <c r="BK118" s="1023"/>
      <c r="BL118" s="1023"/>
      <c r="BM118" s="1023"/>
      <c r="BN118" s="1023"/>
      <c r="BO118" s="1023"/>
      <c r="BP118" s="1024"/>
      <c r="BQ118" s="1055" t="s">
        <v>432</v>
      </c>
      <c r="BR118" s="1056"/>
      <c r="BS118" s="1056"/>
      <c r="BT118" s="1056"/>
      <c r="BU118" s="1056"/>
      <c r="BV118" s="1056" t="s">
        <v>432</v>
      </c>
      <c r="BW118" s="1056"/>
      <c r="BX118" s="1056"/>
      <c r="BY118" s="1056"/>
      <c r="BZ118" s="1056"/>
      <c r="CA118" s="1056" t="s">
        <v>226</v>
      </c>
      <c r="CB118" s="1056"/>
      <c r="CC118" s="1056"/>
      <c r="CD118" s="1056"/>
      <c r="CE118" s="1056"/>
      <c r="CF118" s="972" t="s">
        <v>432</v>
      </c>
      <c r="CG118" s="973"/>
      <c r="CH118" s="973"/>
      <c r="CI118" s="973"/>
      <c r="CJ118" s="973"/>
      <c r="CK118" s="1003"/>
      <c r="CL118" s="1004"/>
      <c r="CM118" s="974" t="s">
        <v>456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432</v>
      </c>
      <c r="DH118" s="1017"/>
      <c r="DI118" s="1017"/>
      <c r="DJ118" s="1017"/>
      <c r="DK118" s="1018"/>
      <c r="DL118" s="1019" t="s">
        <v>432</v>
      </c>
      <c r="DM118" s="1017"/>
      <c r="DN118" s="1017"/>
      <c r="DO118" s="1017"/>
      <c r="DP118" s="1018"/>
      <c r="DQ118" s="1019" t="s">
        <v>432</v>
      </c>
      <c r="DR118" s="1017"/>
      <c r="DS118" s="1017"/>
      <c r="DT118" s="1017"/>
      <c r="DU118" s="1018"/>
      <c r="DV118" s="1020" t="s">
        <v>432</v>
      </c>
      <c r="DW118" s="1021"/>
      <c r="DX118" s="1021"/>
      <c r="DY118" s="1021"/>
      <c r="DZ118" s="1022"/>
    </row>
    <row r="119" spans="1:130" s="248" customFormat="1" ht="26.25" customHeight="1" x14ac:dyDescent="0.15">
      <c r="A119" s="1116" t="s">
        <v>430</v>
      </c>
      <c r="B119" s="1002"/>
      <c r="C119" s="981" t="s">
        <v>431</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432</v>
      </c>
      <c r="AB119" s="950"/>
      <c r="AC119" s="950"/>
      <c r="AD119" s="950"/>
      <c r="AE119" s="951"/>
      <c r="AF119" s="952" t="s">
        <v>432</v>
      </c>
      <c r="AG119" s="950"/>
      <c r="AH119" s="950"/>
      <c r="AI119" s="950"/>
      <c r="AJ119" s="951"/>
      <c r="AK119" s="952" t="s">
        <v>432</v>
      </c>
      <c r="AL119" s="950"/>
      <c r="AM119" s="950"/>
      <c r="AN119" s="950"/>
      <c r="AO119" s="951"/>
      <c r="AP119" s="953" t="s">
        <v>226</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457</v>
      </c>
      <c r="BP119" s="1064"/>
      <c r="BQ119" s="1055">
        <v>11971226</v>
      </c>
      <c r="BR119" s="1056"/>
      <c r="BS119" s="1056"/>
      <c r="BT119" s="1056"/>
      <c r="BU119" s="1056"/>
      <c r="BV119" s="1056">
        <v>12233325</v>
      </c>
      <c r="BW119" s="1056"/>
      <c r="BX119" s="1056"/>
      <c r="BY119" s="1056"/>
      <c r="BZ119" s="1056"/>
      <c r="CA119" s="1056">
        <v>13073080</v>
      </c>
      <c r="CB119" s="1056"/>
      <c r="CC119" s="1056"/>
      <c r="CD119" s="1056"/>
      <c r="CE119" s="1056"/>
      <c r="CF119" s="1057"/>
      <c r="CG119" s="1058"/>
      <c r="CH119" s="1058"/>
      <c r="CI119" s="1058"/>
      <c r="CJ119" s="1059"/>
      <c r="CK119" s="1005"/>
      <c r="CL119" s="1006"/>
      <c r="CM119" s="1060" t="s">
        <v>458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226</v>
      </c>
      <c r="DH119" s="1042"/>
      <c r="DI119" s="1042"/>
      <c r="DJ119" s="1042"/>
      <c r="DK119" s="1043"/>
      <c r="DL119" s="1041" t="s">
        <v>226</v>
      </c>
      <c r="DM119" s="1042"/>
      <c r="DN119" s="1042"/>
      <c r="DO119" s="1042"/>
      <c r="DP119" s="1043"/>
      <c r="DQ119" s="1041" t="s">
        <v>226</v>
      </c>
      <c r="DR119" s="1042"/>
      <c r="DS119" s="1042"/>
      <c r="DT119" s="1042"/>
      <c r="DU119" s="1043"/>
      <c r="DV119" s="1044" t="s">
        <v>226</v>
      </c>
      <c r="DW119" s="1045"/>
      <c r="DX119" s="1045"/>
      <c r="DY119" s="1045"/>
      <c r="DZ119" s="1046"/>
    </row>
    <row r="120" spans="1:130" s="248" customFormat="1" ht="26.25" customHeight="1" x14ac:dyDescent="0.15">
      <c r="A120" s="1117"/>
      <c r="B120" s="1004"/>
      <c r="C120" s="974" t="s">
        <v>435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432</v>
      </c>
      <c r="AB120" s="1017"/>
      <c r="AC120" s="1017"/>
      <c r="AD120" s="1017"/>
      <c r="AE120" s="1018"/>
      <c r="AF120" s="1019" t="s">
        <v>226</v>
      </c>
      <c r="AG120" s="1017"/>
      <c r="AH120" s="1017"/>
      <c r="AI120" s="1017"/>
      <c r="AJ120" s="1018"/>
      <c r="AK120" s="1019" t="s">
        <v>432</v>
      </c>
      <c r="AL120" s="1017"/>
      <c r="AM120" s="1017"/>
      <c r="AN120" s="1017"/>
      <c r="AO120" s="1018"/>
      <c r="AP120" s="1020" t="s">
        <v>226</v>
      </c>
      <c r="AQ120" s="1021"/>
      <c r="AR120" s="1021"/>
      <c r="AS120" s="1021"/>
      <c r="AT120" s="1022"/>
      <c r="AU120" s="1047" t="s">
        <v>459</v>
      </c>
      <c r="AV120" s="1048"/>
      <c r="AW120" s="1048"/>
      <c r="AX120" s="1048"/>
      <c r="AY120" s="1049"/>
      <c r="AZ120" s="998" t="s">
        <v>460</v>
      </c>
      <c r="BA120" s="947"/>
      <c r="BB120" s="947"/>
      <c r="BC120" s="947"/>
      <c r="BD120" s="947"/>
      <c r="BE120" s="947"/>
      <c r="BF120" s="947"/>
      <c r="BG120" s="947"/>
      <c r="BH120" s="947"/>
      <c r="BI120" s="947"/>
      <c r="BJ120" s="947"/>
      <c r="BK120" s="947"/>
      <c r="BL120" s="947"/>
      <c r="BM120" s="947"/>
      <c r="BN120" s="947"/>
      <c r="BO120" s="947"/>
      <c r="BP120" s="948"/>
      <c r="BQ120" s="984">
        <v>6186661</v>
      </c>
      <c r="BR120" s="985"/>
      <c r="BS120" s="985"/>
      <c r="BT120" s="985"/>
      <c r="BU120" s="985"/>
      <c r="BV120" s="985">
        <v>5936697</v>
      </c>
      <c r="BW120" s="985"/>
      <c r="BX120" s="985"/>
      <c r="BY120" s="985"/>
      <c r="BZ120" s="985"/>
      <c r="CA120" s="985">
        <v>5731369</v>
      </c>
      <c r="CB120" s="985"/>
      <c r="CC120" s="985"/>
      <c r="CD120" s="985"/>
      <c r="CE120" s="985"/>
      <c r="CF120" s="999">
        <v>105.6</v>
      </c>
      <c r="CG120" s="1000"/>
      <c r="CH120" s="1000"/>
      <c r="CI120" s="1000"/>
      <c r="CJ120" s="1000"/>
      <c r="CK120" s="1065" t="s">
        <v>461</v>
      </c>
      <c r="CL120" s="1066"/>
      <c r="CM120" s="1066"/>
      <c r="CN120" s="1066"/>
      <c r="CO120" s="1067"/>
      <c r="CP120" s="1073" t="s">
        <v>462</v>
      </c>
      <c r="CQ120" s="1074"/>
      <c r="CR120" s="1074"/>
      <c r="CS120" s="1074"/>
      <c r="CT120" s="1074"/>
      <c r="CU120" s="1074"/>
      <c r="CV120" s="1074"/>
      <c r="CW120" s="1074"/>
      <c r="CX120" s="1074"/>
      <c r="CY120" s="1074"/>
      <c r="CZ120" s="1074"/>
      <c r="DA120" s="1074"/>
      <c r="DB120" s="1074"/>
      <c r="DC120" s="1074"/>
      <c r="DD120" s="1074"/>
      <c r="DE120" s="1074"/>
      <c r="DF120" s="1075"/>
      <c r="DG120" s="984">
        <v>1424321</v>
      </c>
      <c r="DH120" s="985"/>
      <c r="DI120" s="985"/>
      <c r="DJ120" s="985"/>
      <c r="DK120" s="985"/>
      <c r="DL120" s="985">
        <v>1197437</v>
      </c>
      <c r="DM120" s="985"/>
      <c r="DN120" s="985"/>
      <c r="DO120" s="985"/>
      <c r="DP120" s="985"/>
      <c r="DQ120" s="985">
        <v>1073321</v>
      </c>
      <c r="DR120" s="985"/>
      <c r="DS120" s="985"/>
      <c r="DT120" s="985"/>
      <c r="DU120" s="985"/>
      <c r="DV120" s="986">
        <v>19.8</v>
      </c>
      <c r="DW120" s="986"/>
      <c r="DX120" s="986"/>
      <c r="DY120" s="986"/>
      <c r="DZ120" s="987"/>
    </row>
    <row r="121" spans="1:130" s="248" customFormat="1" ht="26.25" customHeight="1" x14ac:dyDescent="0.15">
      <c r="A121" s="1117"/>
      <c r="B121" s="1004"/>
      <c r="C121" s="1025" t="s">
        <v>463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226</v>
      </c>
      <c r="AB121" s="1017"/>
      <c r="AC121" s="1017"/>
      <c r="AD121" s="1017"/>
      <c r="AE121" s="1018"/>
      <c r="AF121" s="1019" t="s">
        <v>226</v>
      </c>
      <c r="AG121" s="1017"/>
      <c r="AH121" s="1017"/>
      <c r="AI121" s="1017"/>
      <c r="AJ121" s="1018"/>
      <c r="AK121" s="1019" t="s">
        <v>432</v>
      </c>
      <c r="AL121" s="1017"/>
      <c r="AM121" s="1017"/>
      <c r="AN121" s="1017"/>
      <c r="AO121" s="1018"/>
      <c r="AP121" s="1020" t="s">
        <v>432</v>
      </c>
      <c r="AQ121" s="1021"/>
      <c r="AR121" s="1021"/>
      <c r="AS121" s="1021"/>
      <c r="AT121" s="1022"/>
      <c r="AU121" s="1050"/>
      <c r="AV121" s="1051"/>
      <c r="AW121" s="1051"/>
      <c r="AX121" s="1051"/>
      <c r="AY121" s="1052"/>
      <c r="AZ121" s="1007" t="s">
        <v>464</v>
      </c>
      <c r="BA121" s="1008"/>
      <c r="BB121" s="1008"/>
      <c r="BC121" s="1008"/>
      <c r="BD121" s="1008"/>
      <c r="BE121" s="1008"/>
      <c r="BF121" s="1008"/>
      <c r="BG121" s="1008"/>
      <c r="BH121" s="1008"/>
      <c r="BI121" s="1008"/>
      <c r="BJ121" s="1008"/>
      <c r="BK121" s="1008"/>
      <c r="BL121" s="1008"/>
      <c r="BM121" s="1008"/>
      <c r="BN121" s="1008"/>
      <c r="BO121" s="1008"/>
      <c r="BP121" s="1009"/>
      <c r="BQ121" s="977">
        <v>2518776</v>
      </c>
      <c r="BR121" s="978"/>
      <c r="BS121" s="978"/>
      <c r="BT121" s="978"/>
      <c r="BU121" s="978"/>
      <c r="BV121" s="978">
        <v>2217124</v>
      </c>
      <c r="BW121" s="978"/>
      <c r="BX121" s="978"/>
      <c r="BY121" s="978"/>
      <c r="BZ121" s="978"/>
      <c r="CA121" s="978">
        <v>2382226</v>
      </c>
      <c r="CB121" s="978"/>
      <c r="CC121" s="978"/>
      <c r="CD121" s="978"/>
      <c r="CE121" s="978"/>
      <c r="CF121" s="972">
        <v>43.9</v>
      </c>
      <c r="CG121" s="973"/>
      <c r="CH121" s="973"/>
      <c r="CI121" s="973"/>
      <c r="CJ121" s="973"/>
      <c r="CK121" s="1068"/>
      <c r="CL121" s="1069"/>
      <c r="CM121" s="1069"/>
      <c r="CN121" s="1069"/>
      <c r="CO121" s="1070"/>
      <c r="CP121" s="1078" t="s">
        <v>465</v>
      </c>
      <c r="CQ121" s="1079"/>
      <c r="CR121" s="1079"/>
      <c r="CS121" s="1079"/>
      <c r="CT121" s="1079"/>
      <c r="CU121" s="1079"/>
      <c r="CV121" s="1079"/>
      <c r="CW121" s="1079"/>
      <c r="CX121" s="1079"/>
      <c r="CY121" s="1079"/>
      <c r="CZ121" s="1079"/>
      <c r="DA121" s="1079"/>
      <c r="DB121" s="1079"/>
      <c r="DC121" s="1079"/>
      <c r="DD121" s="1079"/>
      <c r="DE121" s="1079"/>
      <c r="DF121" s="1080"/>
      <c r="DG121" s="977">
        <v>68189</v>
      </c>
      <c r="DH121" s="978"/>
      <c r="DI121" s="978"/>
      <c r="DJ121" s="978"/>
      <c r="DK121" s="978"/>
      <c r="DL121" s="978">
        <v>65979</v>
      </c>
      <c r="DM121" s="978"/>
      <c r="DN121" s="978"/>
      <c r="DO121" s="978"/>
      <c r="DP121" s="978"/>
      <c r="DQ121" s="978">
        <v>64037</v>
      </c>
      <c r="DR121" s="978"/>
      <c r="DS121" s="978"/>
      <c r="DT121" s="978"/>
      <c r="DU121" s="978"/>
      <c r="DV121" s="979">
        <v>1.2</v>
      </c>
      <c r="DW121" s="979"/>
      <c r="DX121" s="979"/>
      <c r="DY121" s="979"/>
      <c r="DZ121" s="980"/>
    </row>
    <row r="122" spans="1:130" s="248" customFormat="1" ht="26.25" customHeight="1" x14ac:dyDescent="0.15">
      <c r="A122" s="1117"/>
      <c r="B122" s="1004"/>
      <c r="C122" s="974" t="s">
        <v>445</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226</v>
      </c>
      <c r="AB122" s="1017"/>
      <c r="AC122" s="1017"/>
      <c r="AD122" s="1017"/>
      <c r="AE122" s="1018"/>
      <c r="AF122" s="1019" t="s">
        <v>432</v>
      </c>
      <c r="AG122" s="1017"/>
      <c r="AH122" s="1017"/>
      <c r="AI122" s="1017"/>
      <c r="AJ122" s="1018"/>
      <c r="AK122" s="1019" t="s">
        <v>432</v>
      </c>
      <c r="AL122" s="1017"/>
      <c r="AM122" s="1017"/>
      <c r="AN122" s="1017"/>
      <c r="AO122" s="1018"/>
      <c r="AP122" s="1020" t="s">
        <v>432</v>
      </c>
      <c r="AQ122" s="1021"/>
      <c r="AR122" s="1021"/>
      <c r="AS122" s="1021"/>
      <c r="AT122" s="1022"/>
      <c r="AU122" s="1050"/>
      <c r="AV122" s="1051"/>
      <c r="AW122" s="1051"/>
      <c r="AX122" s="1051"/>
      <c r="AY122" s="1052"/>
      <c r="AZ122" s="1032" t="s">
        <v>466</v>
      </c>
      <c r="BA122" s="1023"/>
      <c r="BB122" s="1023"/>
      <c r="BC122" s="1023"/>
      <c r="BD122" s="1023"/>
      <c r="BE122" s="1023"/>
      <c r="BF122" s="1023"/>
      <c r="BG122" s="1023"/>
      <c r="BH122" s="1023"/>
      <c r="BI122" s="1023"/>
      <c r="BJ122" s="1023"/>
      <c r="BK122" s="1023"/>
      <c r="BL122" s="1023"/>
      <c r="BM122" s="1023"/>
      <c r="BN122" s="1023"/>
      <c r="BO122" s="1023"/>
      <c r="BP122" s="1024"/>
      <c r="BQ122" s="1055">
        <v>8586145</v>
      </c>
      <c r="BR122" s="1056"/>
      <c r="BS122" s="1056"/>
      <c r="BT122" s="1056"/>
      <c r="BU122" s="1056"/>
      <c r="BV122" s="1056">
        <v>8772992</v>
      </c>
      <c r="BW122" s="1056"/>
      <c r="BX122" s="1056"/>
      <c r="BY122" s="1056"/>
      <c r="BZ122" s="1056"/>
      <c r="CA122" s="1056">
        <v>8942316</v>
      </c>
      <c r="CB122" s="1056"/>
      <c r="CC122" s="1056"/>
      <c r="CD122" s="1056"/>
      <c r="CE122" s="1056"/>
      <c r="CF122" s="1076">
        <v>164.8</v>
      </c>
      <c r="CG122" s="1077"/>
      <c r="CH122" s="1077"/>
      <c r="CI122" s="1077"/>
      <c r="CJ122" s="1077"/>
      <c r="CK122" s="1068"/>
      <c r="CL122" s="1069"/>
      <c r="CM122" s="1069"/>
      <c r="CN122" s="1069"/>
      <c r="CO122" s="1070"/>
      <c r="CP122" s="1078" t="s">
        <v>467</v>
      </c>
      <c r="CQ122" s="1079"/>
      <c r="CR122" s="1079"/>
      <c r="CS122" s="1079"/>
      <c r="CT122" s="1079"/>
      <c r="CU122" s="1079"/>
      <c r="CV122" s="1079"/>
      <c r="CW122" s="1079"/>
      <c r="CX122" s="1079"/>
      <c r="CY122" s="1079"/>
      <c r="CZ122" s="1079"/>
      <c r="DA122" s="1079"/>
      <c r="DB122" s="1079"/>
      <c r="DC122" s="1079"/>
      <c r="DD122" s="1079"/>
      <c r="DE122" s="1079"/>
      <c r="DF122" s="1080"/>
      <c r="DG122" s="977">
        <v>10163</v>
      </c>
      <c r="DH122" s="978"/>
      <c r="DI122" s="978"/>
      <c r="DJ122" s="978"/>
      <c r="DK122" s="978"/>
      <c r="DL122" s="978">
        <v>9760</v>
      </c>
      <c r="DM122" s="978"/>
      <c r="DN122" s="978"/>
      <c r="DO122" s="978"/>
      <c r="DP122" s="978"/>
      <c r="DQ122" s="978">
        <v>8188</v>
      </c>
      <c r="DR122" s="978"/>
      <c r="DS122" s="978"/>
      <c r="DT122" s="978"/>
      <c r="DU122" s="978"/>
      <c r="DV122" s="979">
        <v>0.2</v>
      </c>
      <c r="DW122" s="979"/>
      <c r="DX122" s="979"/>
      <c r="DY122" s="979"/>
      <c r="DZ122" s="980"/>
    </row>
    <row r="123" spans="1:130" s="248" customFormat="1" ht="26.25" customHeight="1" x14ac:dyDescent="0.15">
      <c r="A123" s="1117"/>
      <c r="B123" s="1004"/>
      <c r="C123" s="974" t="s">
        <v>451</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432</v>
      </c>
      <c r="AB123" s="1017"/>
      <c r="AC123" s="1017"/>
      <c r="AD123" s="1017"/>
      <c r="AE123" s="1018"/>
      <c r="AF123" s="1019" t="s">
        <v>432</v>
      </c>
      <c r="AG123" s="1017"/>
      <c r="AH123" s="1017"/>
      <c r="AI123" s="1017"/>
      <c r="AJ123" s="1018"/>
      <c r="AK123" s="1019" t="s">
        <v>432</v>
      </c>
      <c r="AL123" s="1017"/>
      <c r="AM123" s="1017"/>
      <c r="AN123" s="1017"/>
      <c r="AO123" s="1018"/>
      <c r="AP123" s="1020" t="s">
        <v>432</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468</v>
      </c>
      <c r="BP123" s="1064"/>
      <c r="BQ123" s="1123">
        <v>17291582</v>
      </c>
      <c r="BR123" s="1124"/>
      <c r="BS123" s="1124"/>
      <c r="BT123" s="1124"/>
      <c r="BU123" s="1124"/>
      <c r="BV123" s="1124">
        <v>16926813</v>
      </c>
      <c r="BW123" s="1124"/>
      <c r="BX123" s="1124"/>
      <c r="BY123" s="1124"/>
      <c r="BZ123" s="1124"/>
      <c r="CA123" s="1124">
        <v>17055911</v>
      </c>
      <c r="CB123" s="1124"/>
      <c r="CC123" s="1124"/>
      <c r="CD123" s="1124"/>
      <c r="CE123" s="1124"/>
      <c r="CF123" s="1057"/>
      <c r="CG123" s="1058"/>
      <c r="CH123" s="1058"/>
      <c r="CI123" s="1058"/>
      <c r="CJ123" s="1059"/>
      <c r="CK123" s="1068"/>
      <c r="CL123" s="1069"/>
      <c r="CM123" s="1069"/>
      <c r="CN123" s="1069"/>
      <c r="CO123" s="1070"/>
      <c r="CP123" s="1078" t="s">
        <v>469</v>
      </c>
      <c r="CQ123" s="1079"/>
      <c r="CR123" s="1079"/>
      <c r="CS123" s="1079"/>
      <c r="CT123" s="1079"/>
      <c r="CU123" s="1079"/>
      <c r="CV123" s="1079"/>
      <c r="CW123" s="1079"/>
      <c r="CX123" s="1079"/>
      <c r="CY123" s="1079"/>
      <c r="CZ123" s="1079"/>
      <c r="DA123" s="1079"/>
      <c r="DB123" s="1079"/>
      <c r="DC123" s="1079"/>
      <c r="DD123" s="1079"/>
      <c r="DE123" s="1079"/>
      <c r="DF123" s="1080"/>
      <c r="DG123" s="1016" t="s">
        <v>432</v>
      </c>
      <c r="DH123" s="1017"/>
      <c r="DI123" s="1017"/>
      <c r="DJ123" s="1017"/>
      <c r="DK123" s="1018"/>
      <c r="DL123" s="1019" t="s">
        <v>432</v>
      </c>
      <c r="DM123" s="1017"/>
      <c r="DN123" s="1017"/>
      <c r="DO123" s="1017"/>
      <c r="DP123" s="1018"/>
      <c r="DQ123" s="1019" t="s">
        <v>432</v>
      </c>
      <c r="DR123" s="1017"/>
      <c r="DS123" s="1017"/>
      <c r="DT123" s="1017"/>
      <c r="DU123" s="1018"/>
      <c r="DV123" s="1020" t="s">
        <v>432</v>
      </c>
      <c r="DW123" s="1021"/>
      <c r="DX123" s="1021"/>
      <c r="DY123" s="1021"/>
      <c r="DZ123" s="1022"/>
    </row>
    <row r="124" spans="1:130" s="248" customFormat="1" ht="26.25" customHeight="1" thickBot="1" x14ac:dyDescent="0.2">
      <c r="A124" s="1117"/>
      <c r="B124" s="1004"/>
      <c r="C124" s="974" t="s">
        <v>454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432</v>
      </c>
      <c r="AB124" s="1017"/>
      <c r="AC124" s="1017"/>
      <c r="AD124" s="1017"/>
      <c r="AE124" s="1018"/>
      <c r="AF124" s="1019" t="s">
        <v>432</v>
      </c>
      <c r="AG124" s="1017"/>
      <c r="AH124" s="1017"/>
      <c r="AI124" s="1017"/>
      <c r="AJ124" s="1018"/>
      <c r="AK124" s="1019" t="s">
        <v>432</v>
      </c>
      <c r="AL124" s="1017"/>
      <c r="AM124" s="1017"/>
      <c r="AN124" s="1017"/>
      <c r="AO124" s="1018"/>
      <c r="AP124" s="1020" t="s">
        <v>432</v>
      </c>
      <c r="AQ124" s="1021"/>
      <c r="AR124" s="1021"/>
      <c r="AS124" s="1021"/>
      <c r="AT124" s="1022"/>
      <c r="AU124" s="1119" t="s">
        <v>470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432</v>
      </c>
      <c r="BR124" s="1086"/>
      <c r="BS124" s="1086"/>
      <c r="BT124" s="1086"/>
      <c r="BU124" s="1086"/>
      <c r="BV124" s="1086" t="s">
        <v>432</v>
      </c>
      <c r="BW124" s="1086"/>
      <c r="BX124" s="1086"/>
      <c r="BY124" s="1086"/>
      <c r="BZ124" s="1086"/>
      <c r="CA124" s="1086" t="s">
        <v>432</v>
      </c>
      <c r="CB124" s="1086"/>
      <c r="CC124" s="1086"/>
      <c r="CD124" s="1086"/>
      <c r="CE124" s="1086"/>
      <c r="CF124" s="1087"/>
      <c r="CG124" s="1088"/>
      <c r="CH124" s="1088"/>
      <c r="CI124" s="1088"/>
      <c r="CJ124" s="1089"/>
      <c r="CK124" s="1071"/>
      <c r="CL124" s="1071"/>
      <c r="CM124" s="1071"/>
      <c r="CN124" s="1071"/>
      <c r="CO124" s="1072"/>
      <c r="CP124" s="1078" t="s">
        <v>471</v>
      </c>
      <c r="CQ124" s="1079"/>
      <c r="CR124" s="1079"/>
      <c r="CS124" s="1079"/>
      <c r="CT124" s="1079"/>
      <c r="CU124" s="1079"/>
      <c r="CV124" s="1079"/>
      <c r="CW124" s="1079"/>
      <c r="CX124" s="1079"/>
      <c r="CY124" s="1079"/>
      <c r="CZ124" s="1079"/>
      <c r="DA124" s="1079"/>
      <c r="DB124" s="1079"/>
      <c r="DC124" s="1079"/>
      <c r="DD124" s="1079"/>
      <c r="DE124" s="1079"/>
      <c r="DF124" s="1080"/>
      <c r="DG124" s="1063" t="s">
        <v>432</v>
      </c>
      <c r="DH124" s="1042"/>
      <c r="DI124" s="1042"/>
      <c r="DJ124" s="1042"/>
      <c r="DK124" s="1043"/>
      <c r="DL124" s="1041" t="s">
        <v>432</v>
      </c>
      <c r="DM124" s="1042"/>
      <c r="DN124" s="1042"/>
      <c r="DO124" s="1042"/>
      <c r="DP124" s="1043"/>
      <c r="DQ124" s="1041" t="s">
        <v>432</v>
      </c>
      <c r="DR124" s="1042"/>
      <c r="DS124" s="1042"/>
      <c r="DT124" s="1042"/>
      <c r="DU124" s="1043"/>
      <c r="DV124" s="1044" t="s">
        <v>432</v>
      </c>
      <c r="DW124" s="1045"/>
      <c r="DX124" s="1045"/>
      <c r="DY124" s="1045"/>
      <c r="DZ124" s="1046"/>
    </row>
    <row r="125" spans="1:130" s="248" customFormat="1" ht="26.25" customHeight="1" x14ac:dyDescent="0.15">
      <c r="A125" s="1117"/>
      <c r="B125" s="1004"/>
      <c r="C125" s="974" t="s">
        <v>456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432</v>
      </c>
      <c r="AB125" s="1017"/>
      <c r="AC125" s="1017"/>
      <c r="AD125" s="1017"/>
      <c r="AE125" s="1018"/>
      <c r="AF125" s="1019" t="s">
        <v>432</v>
      </c>
      <c r="AG125" s="1017"/>
      <c r="AH125" s="1017"/>
      <c r="AI125" s="1017"/>
      <c r="AJ125" s="1018"/>
      <c r="AK125" s="1019" t="s">
        <v>432</v>
      </c>
      <c r="AL125" s="1017"/>
      <c r="AM125" s="1017"/>
      <c r="AN125" s="1017"/>
      <c r="AO125" s="1018"/>
      <c r="AP125" s="1020" t="s">
        <v>432</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472</v>
      </c>
      <c r="CL125" s="1066"/>
      <c r="CM125" s="1066"/>
      <c r="CN125" s="1066"/>
      <c r="CO125" s="1067"/>
      <c r="CP125" s="998" t="s">
        <v>473</v>
      </c>
      <c r="CQ125" s="947"/>
      <c r="CR125" s="947"/>
      <c r="CS125" s="947"/>
      <c r="CT125" s="947"/>
      <c r="CU125" s="947"/>
      <c r="CV125" s="947"/>
      <c r="CW125" s="947"/>
      <c r="CX125" s="947"/>
      <c r="CY125" s="947"/>
      <c r="CZ125" s="947"/>
      <c r="DA125" s="947"/>
      <c r="DB125" s="947"/>
      <c r="DC125" s="947"/>
      <c r="DD125" s="947"/>
      <c r="DE125" s="947"/>
      <c r="DF125" s="948"/>
      <c r="DG125" s="984" t="s">
        <v>432</v>
      </c>
      <c r="DH125" s="985"/>
      <c r="DI125" s="985"/>
      <c r="DJ125" s="985"/>
      <c r="DK125" s="985"/>
      <c r="DL125" s="985" t="s">
        <v>432</v>
      </c>
      <c r="DM125" s="985"/>
      <c r="DN125" s="985"/>
      <c r="DO125" s="985"/>
      <c r="DP125" s="985"/>
      <c r="DQ125" s="985" t="s">
        <v>226</v>
      </c>
      <c r="DR125" s="985"/>
      <c r="DS125" s="985"/>
      <c r="DT125" s="985"/>
      <c r="DU125" s="985"/>
      <c r="DV125" s="986" t="s">
        <v>226</v>
      </c>
      <c r="DW125" s="986"/>
      <c r="DX125" s="986"/>
      <c r="DY125" s="986"/>
      <c r="DZ125" s="987"/>
    </row>
    <row r="126" spans="1:130" s="248" customFormat="1" ht="26.25" customHeight="1" thickBot="1" x14ac:dyDescent="0.2">
      <c r="A126" s="1117"/>
      <c r="B126" s="1004"/>
      <c r="C126" s="974" t="s">
        <v>458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432</v>
      </c>
      <c r="AB126" s="1017"/>
      <c r="AC126" s="1017"/>
      <c r="AD126" s="1017"/>
      <c r="AE126" s="1018"/>
      <c r="AF126" s="1019" t="s">
        <v>432</v>
      </c>
      <c r="AG126" s="1017"/>
      <c r="AH126" s="1017"/>
      <c r="AI126" s="1017"/>
      <c r="AJ126" s="1018"/>
      <c r="AK126" s="1019" t="s">
        <v>432</v>
      </c>
      <c r="AL126" s="1017"/>
      <c r="AM126" s="1017"/>
      <c r="AN126" s="1017"/>
      <c r="AO126" s="1018"/>
      <c r="AP126" s="1020" t="s">
        <v>432</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474</v>
      </c>
      <c r="CQ126" s="1008"/>
      <c r="CR126" s="1008"/>
      <c r="CS126" s="1008"/>
      <c r="CT126" s="1008"/>
      <c r="CU126" s="1008"/>
      <c r="CV126" s="1008"/>
      <c r="CW126" s="1008"/>
      <c r="CX126" s="1008"/>
      <c r="CY126" s="1008"/>
      <c r="CZ126" s="1008"/>
      <c r="DA126" s="1008"/>
      <c r="DB126" s="1008"/>
      <c r="DC126" s="1008"/>
      <c r="DD126" s="1008"/>
      <c r="DE126" s="1008"/>
      <c r="DF126" s="1009"/>
      <c r="DG126" s="977" t="s">
        <v>432</v>
      </c>
      <c r="DH126" s="978"/>
      <c r="DI126" s="978"/>
      <c r="DJ126" s="978"/>
      <c r="DK126" s="978"/>
      <c r="DL126" s="978" t="s">
        <v>432</v>
      </c>
      <c r="DM126" s="978"/>
      <c r="DN126" s="978"/>
      <c r="DO126" s="978"/>
      <c r="DP126" s="978"/>
      <c r="DQ126" s="978" t="s">
        <v>432</v>
      </c>
      <c r="DR126" s="978"/>
      <c r="DS126" s="978"/>
      <c r="DT126" s="978"/>
      <c r="DU126" s="978"/>
      <c r="DV126" s="979" t="s">
        <v>226</v>
      </c>
      <c r="DW126" s="979"/>
      <c r="DX126" s="979"/>
      <c r="DY126" s="979"/>
      <c r="DZ126" s="980"/>
    </row>
    <row r="127" spans="1:130" s="248" customFormat="1" ht="26.25" customHeight="1" x14ac:dyDescent="0.15">
      <c r="A127" s="1118"/>
      <c r="B127" s="1006"/>
      <c r="C127" s="1060" t="s">
        <v>475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154</v>
      </c>
      <c r="AB127" s="1017"/>
      <c r="AC127" s="1017"/>
      <c r="AD127" s="1017"/>
      <c r="AE127" s="1018"/>
      <c r="AF127" s="1019">
        <v>156</v>
      </c>
      <c r="AG127" s="1017"/>
      <c r="AH127" s="1017"/>
      <c r="AI127" s="1017"/>
      <c r="AJ127" s="1018"/>
      <c r="AK127" s="1019">
        <v>135</v>
      </c>
      <c r="AL127" s="1017"/>
      <c r="AM127" s="1017"/>
      <c r="AN127" s="1017"/>
      <c r="AO127" s="1018"/>
      <c r="AP127" s="1020">
        <v>0</v>
      </c>
      <c r="AQ127" s="1021"/>
      <c r="AR127" s="1021"/>
      <c r="AS127" s="1021"/>
      <c r="AT127" s="1022"/>
      <c r="AU127" s="284"/>
      <c r="AV127" s="284"/>
      <c r="AW127" s="284"/>
      <c r="AX127" s="1090" t="s">
        <v>476</v>
      </c>
      <c r="AY127" s="1091"/>
      <c r="AZ127" s="1091"/>
      <c r="BA127" s="1091"/>
      <c r="BB127" s="1091"/>
      <c r="BC127" s="1091"/>
      <c r="BD127" s="1091"/>
      <c r="BE127" s="1092"/>
      <c r="BF127" s="1093" t="s">
        <v>477</v>
      </c>
      <c r="BG127" s="1091"/>
      <c r="BH127" s="1091"/>
      <c r="BI127" s="1091"/>
      <c r="BJ127" s="1091"/>
      <c r="BK127" s="1091"/>
      <c r="BL127" s="1092"/>
      <c r="BM127" s="1093" t="s">
        <v>478</v>
      </c>
      <c r="BN127" s="1091"/>
      <c r="BO127" s="1091"/>
      <c r="BP127" s="1091"/>
      <c r="BQ127" s="1091"/>
      <c r="BR127" s="1091"/>
      <c r="BS127" s="1092"/>
      <c r="BT127" s="1093" t="s">
        <v>479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480</v>
      </c>
      <c r="CQ127" s="1008"/>
      <c r="CR127" s="1008"/>
      <c r="CS127" s="1008"/>
      <c r="CT127" s="1008"/>
      <c r="CU127" s="1008"/>
      <c r="CV127" s="1008"/>
      <c r="CW127" s="1008"/>
      <c r="CX127" s="1008"/>
      <c r="CY127" s="1008"/>
      <c r="CZ127" s="1008"/>
      <c r="DA127" s="1008"/>
      <c r="DB127" s="1008"/>
      <c r="DC127" s="1008"/>
      <c r="DD127" s="1008"/>
      <c r="DE127" s="1008"/>
      <c r="DF127" s="1009"/>
      <c r="DG127" s="977" t="s">
        <v>432</v>
      </c>
      <c r="DH127" s="978"/>
      <c r="DI127" s="978"/>
      <c r="DJ127" s="978"/>
      <c r="DK127" s="978"/>
      <c r="DL127" s="978" t="s">
        <v>432</v>
      </c>
      <c r="DM127" s="978"/>
      <c r="DN127" s="978"/>
      <c r="DO127" s="978"/>
      <c r="DP127" s="978"/>
      <c r="DQ127" s="978" t="s">
        <v>432</v>
      </c>
      <c r="DR127" s="978"/>
      <c r="DS127" s="978"/>
      <c r="DT127" s="978"/>
      <c r="DU127" s="978"/>
      <c r="DV127" s="979" t="s">
        <v>432</v>
      </c>
      <c r="DW127" s="979"/>
      <c r="DX127" s="979"/>
      <c r="DY127" s="979"/>
      <c r="DZ127" s="980"/>
    </row>
    <row r="128" spans="1:130" s="248" customFormat="1" ht="26.25" customHeight="1" thickBot="1" x14ac:dyDescent="0.2">
      <c r="A128" s="1101" t="s">
        <v>481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482</v>
      </c>
      <c r="X128" s="1103"/>
      <c r="Y128" s="1103"/>
      <c r="Z128" s="1104"/>
      <c r="AA128" s="1105">
        <v>157450</v>
      </c>
      <c r="AB128" s="1106"/>
      <c r="AC128" s="1106"/>
      <c r="AD128" s="1106"/>
      <c r="AE128" s="1107"/>
      <c r="AF128" s="1108">
        <v>158589</v>
      </c>
      <c r="AG128" s="1106"/>
      <c r="AH128" s="1106"/>
      <c r="AI128" s="1106"/>
      <c r="AJ128" s="1107"/>
      <c r="AK128" s="1108">
        <v>200951</v>
      </c>
      <c r="AL128" s="1106"/>
      <c r="AM128" s="1106"/>
      <c r="AN128" s="1106"/>
      <c r="AO128" s="1107"/>
      <c r="AP128" s="1109"/>
      <c r="AQ128" s="1110"/>
      <c r="AR128" s="1110"/>
      <c r="AS128" s="1110"/>
      <c r="AT128" s="1111"/>
      <c r="AU128" s="284"/>
      <c r="AV128" s="284"/>
      <c r="AW128" s="284"/>
      <c r="AX128" s="946" t="s">
        <v>483</v>
      </c>
      <c r="AY128" s="947"/>
      <c r="AZ128" s="947"/>
      <c r="BA128" s="947"/>
      <c r="BB128" s="947"/>
      <c r="BC128" s="947"/>
      <c r="BD128" s="947"/>
      <c r="BE128" s="948"/>
      <c r="BF128" s="1112" t="s">
        <v>432</v>
      </c>
      <c r="BG128" s="1113"/>
      <c r="BH128" s="1113"/>
      <c r="BI128" s="1113"/>
      <c r="BJ128" s="1113"/>
      <c r="BK128" s="1113"/>
      <c r="BL128" s="1114"/>
      <c r="BM128" s="1112">
        <v>14.37</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484</v>
      </c>
      <c r="CQ128" s="1095"/>
      <c r="CR128" s="1095"/>
      <c r="CS128" s="1095"/>
      <c r="CT128" s="1095"/>
      <c r="CU128" s="1095"/>
      <c r="CV128" s="1095"/>
      <c r="CW128" s="1095"/>
      <c r="CX128" s="1095"/>
      <c r="CY128" s="1095"/>
      <c r="CZ128" s="1095"/>
      <c r="DA128" s="1095"/>
      <c r="DB128" s="1095"/>
      <c r="DC128" s="1095"/>
      <c r="DD128" s="1095"/>
      <c r="DE128" s="1095"/>
      <c r="DF128" s="1096"/>
      <c r="DG128" s="1097">
        <v>651</v>
      </c>
      <c r="DH128" s="1098"/>
      <c r="DI128" s="1098"/>
      <c r="DJ128" s="1098"/>
      <c r="DK128" s="1098"/>
      <c r="DL128" s="1098">
        <v>606</v>
      </c>
      <c r="DM128" s="1098"/>
      <c r="DN128" s="1098"/>
      <c r="DO128" s="1098"/>
      <c r="DP128" s="1098"/>
      <c r="DQ128" s="1098">
        <v>571</v>
      </c>
      <c r="DR128" s="1098"/>
      <c r="DS128" s="1098"/>
      <c r="DT128" s="1098"/>
      <c r="DU128" s="1098"/>
      <c r="DV128" s="1099">
        <v>0</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485</v>
      </c>
      <c r="X129" s="1132"/>
      <c r="Y129" s="1132"/>
      <c r="Z129" s="1133"/>
      <c r="AA129" s="1016">
        <v>5912585</v>
      </c>
      <c r="AB129" s="1017"/>
      <c r="AC129" s="1017"/>
      <c r="AD129" s="1017"/>
      <c r="AE129" s="1018"/>
      <c r="AF129" s="1019">
        <v>5910922</v>
      </c>
      <c r="AG129" s="1017"/>
      <c r="AH129" s="1017"/>
      <c r="AI129" s="1017"/>
      <c r="AJ129" s="1018"/>
      <c r="AK129" s="1019">
        <v>6155926</v>
      </c>
      <c r="AL129" s="1017"/>
      <c r="AM129" s="1017"/>
      <c r="AN129" s="1017"/>
      <c r="AO129" s="1018"/>
      <c r="AP129" s="1134"/>
      <c r="AQ129" s="1135"/>
      <c r="AR129" s="1135"/>
      <c r="AS129" s="1135"/>
      <c r="AT129" s="1136"/>
      <c r="AU129" s="286"/>
      <c r="AV129" s="286"/>
      <c r="AW129" s="286"/>
      <c r="AX129" s="1125" t="s">
        <v>486</v>
      </c>
      <c r="AY129" s="1008"/>
      <c r="AZ129" s="1008"/>
      <c r="BA129" s="1008"/>
      <c r="BB129" s="1008"/>
      <c r="BC129" s="1008"/>
      <c r="BD129" s="1008"/>
      <c r="BE129" s="1009"/>
      <c r="BF129" s="1126" t="s">
        <v>432</v>
      </c>
      <c r="BG129" s="1127"/>
      <c r="BH129" s="1127"/>
      <c r="BI129" s="1127"/>
      <c r="BJ129" s="1127"/>
      <c r="BK129" s="1127"/>
      <c r="BL129" s="1128"/>
      <c r="BM129" s="1126">
        <v>19.37</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488</v>
      </c>
      <c r="X130" s="1132"/>
      <c r="Y130" s="1132"/>
      <c r="Z130" s="1133"/>
      <c r="AA130" s="1016">
        <v>763399</v>
      </c>
      <c r="AB130" s="1017"/>
      <c r="AC130" s="1017"/>
      <c r="AD130" s="1017"/>
      <c r="AE130" s="1018"/>
      <c r="AF130" s="1019">
        <v>735973</v>
      </c>
      <c r="AG130" s="1017"/>
      <c r="AH130" s="1017"/>
      <c r="AI130" s="1017"/>
      <c r="AJ130" s="1018"/>
      <c r="AK130" s="1019">
        <v>729548</v>
      </c>
      <c r="AL130" s="1017"/>
      <c r="AM130" s="1017"/>
      <c r="AN130" s="1017"/>
      <c r="AO130" s="1018"/>
      <c r="AP130" s="1134"/>
      <c r="AQ130" s="1135"/>
      <c r="AR130" s="1135"/>
      <c r="AS130" s="1135"/>
      <c r="AT130" s="1136"/>
      <c r="AU130" s="286"/>
      <c r="AV130" s="286"/>
      <c r="AW130" s="286"/>
      <c r="AX130" s="1125" t="s">
        <v>489</v>
      </c>
      <c r="AY130" s="1008"/>
      <c r="AZ130" s="1008"/>
      <c r="BA130" s="1008"/>
      <c r="BB130" s="1008"/>
      <c r="BC130" s="1008"/>
      <c r="BD130" s="1008"/>
      <c r="BE130" s="1009"/>
      <c r="BF130" s="1162">
        <v>4.9000000000000004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490</v>
      </c>
      <c r="X131" s="1170"/>
      <c r="Y131" s="1170"/>
      <c r="Z131" s="1171"/>
      <c r="AA131" s="1063">
        <v>5149186</v>
      </c>
      <c r="AB131" s="1042"/>
      <c r="AC131" s="1042"/>
      <c r="AD131" s="1042"/>
      <c r="AE131" s="1043"/>
      <c r="AF131" s="1041">
        <v>5174949</v>
      </c>
      <c r="AG131" s="1042"/>
      <c r="AH131" s="1042"/>
      <c r="AI131" s="1042"/>
      <c r="AJ131" s="1043"/>
      <c r="AK131" s="1041">
        <v>5426378</v>
      </c>
      <c r="AL131" s="1042"/>
      <c r="AM131" s="1042"/>
      <c r="AN131" s="1042"/>
      <c r="AO131" s="1043"/>
      <c r="AP131" s="1172"/>
      <c r="AQ131" s="1173"/>
      <c r="AR131" s="1173"/>
      <c r="AS131" s="1173"/>
      <c r="AT131" s="1174"/>
      <c r="AU131" s="286"/>
      <c r="AV131" s="286"/>
      <c r="AW131" s="286"/>
      <c r="AX131" s="1144" t="s">
        <v>491</v>
      </c>
      <c r="AY131" s="1095"/>
      <c r="AZ131" s="1095"/>
      <c r="BA131" s="1095"/>
      <c r="BB131" s="1095"/>
      <c r="BC131" s="1095"/>
      <c r="BD131" s="1095"/>
      <c r="BE131" s="1096"/>
      <c r="BF131" s="1145" t="s">
        <v>432</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493</v>
      </c>
      <c r="W132" s="1155"/>
      <c r="X132" s="1155"/>
      <c r="Y132" s="1155"/>
      <c r="Z132" s="1156"/>
      <c r="AA132" s="1157">
        <v>4.7865818009999996</v>
      </c>
      <c r="AB132" s="1158"/>
      <c r="AC132" s="1158"/>
      <c r="AD132" s="1158"/>
      <c r="AE132" s="1159"/>
      <c r="AF132" s="1160">
        <v>4.8338254149999997</v>
      </c>
      <c r="AG132" s="1158"/>
      <c r="AH132" s="1158"/>
      <c r="AI132" s="1158"/>
      <c r="AJ132" s="1159"/>
      <c r="AK132" s="1160">
        <v>5.2470911539999996</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494</v>
      </c>
      <c r="W133" s="1138"/>
      <c r="X133" s="1138"/>
      <c r="Y133" s="1138"/>
      <c r="Z133" s="1139"/>
      <c r="AA133" s="1140">
        <v>2.9</v>
      </c>
      <c r="AB133" s="1141"/>
      <c r="AC133" s="1141"/>
      <c r="AD133" s="1141"/>
      <c r="AE133" s="1142"/>
      <c r="AF133" s="1140">
        <v>4.0999999999999996</v>
      </c>
      <c r="AG133" s="1141"/>
      <c r="AH133" s="1141"/>
      <c r="AI133" s="1141"/>
      <c r="AJ133" s="1142"/>
      <c r="AK133" s="1140">
        <v>4.9000000000000004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DiHvrDdTlwJ/J9IkXTeBDOIULh5Iocn3bBqx8TMoekcVwhZd0F/dU81y+CQpU0sZnfXjRF7BRJ3uQHs9JjqmA==" saltValue="wdQc2FIPSqrhWivt20/2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1" zoomScale="85" zoomScaleNormal="85" zoomScaleSheetLayoutView="85" workbookViewId="0">
      <selection activeCell="AU74" sqref="AU7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0w5EpaGiwdZ3gz9VCLbQNfhBOwKNmFqs3wR1Ouneetlukw9WwqWFvASAqHnzKUTIjS1pDk4MQmBDZrpfNj37w==" saltValue="Kix35zHQs3rTluMJ/GpN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pMS9369cD3iuf6CnEhx5jH08RzLBM7tbokPhjWEZ31v2ArdZQei1OoZXc/jP+ItoxtazDNQLupinOMfD098wg==" saltValue="xn3u/zK53l4rD0HHCgNG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503</v>
      </c>
      <c r="AL9" s="1178"/>
      <c r="AM9" s="1178"/>
      <c r="AN9" s="1179"/>
      <c r="AO9" s="314">
        <v>1456297</v>
      </c>
      <c r="AP9" s="314">
        <v>49256</v>
      </c>
      <c r="AQ9" s="315">
        <v>63681</v>
      </c>
      <c r="AR9" s="316">
        <v>-22.7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504</v>
      </c>
      <c r="AL10" s="1178"/>
      <c r="AM10" s="1178"/>
      <c r="AN10" s="1179"/>
      <c r="AO10" s="317">
        <v>31145</v>
      </c>
      <c r="AP10" s="317">
        <v>1053</v>
      </c>
      <c r="AQ10" s="318">
        <v>8003</v>
      </c>
      <c r="AR10" s="319">
        <v>-86.8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505</v>
      </c>
      <c r="AL11" s="1178"/>
      <c r="AM11" s="1178"/>
      <c r="AN11" s="1179"/>
      <c r="AO11" s="317" t="s">
        <v>506</v>
      </c>
      <c r="AP11" s="317" t="s">
        <v>506</v>
      </c>
      <c r="AQ11" s="318">
        <v>360</v>
      </c>
      <c r="AR11" s="319" t="s">
        <v>506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507</v>
      </c>
      <c r="AL12" s="1178"/>
      <c r="AM12" s="1178"/>
      <c r="AN12" s="1179"/>
      <c r="AO12" s="317" t="s">
        <v>506</v>
      </c>
      <c r="AP12" s="317" t="s">
        <v>506</v>
      </c>
      <c r="AQ12" s="318">
        <v>18</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508</v>
      </c>
      <c r="AL13" s="1178"/>
      <c r="AM13" s="1178"/>
      <c r="AN13" s="1179"/>
      <c r="AO13" s="317">
        <v>148568</v>
      </c>
      <c r="AP13" s="317">
        <v>5025</v>
      </c>
      <c r="AQ13" s="318">
        <v>2539</v>
      </c>
      <c r="AR13" s="319">
        <v>97.9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509</v>
      </c>
      <c r="AL14" s="1178"/>
      <c r="AM14" s="1178"/>
      <c r="AN14" s="1179"/>
      <c r="AO14" s="317">
        <v>73342</v>
      </c>
      <c r="AP14" s="317">
        <v>2481</v>
      </c>
      <c r="AQ14" s="318">
        <v>1117</v>
      </c>
      <c r="AR14" s="319">
        <v>122.1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510</v>
      </c>
      <c r="AL15" s="1184"/>
      <c r="AM15" s="1184"/>
      <c r="AN15" s="1185"/>
      <c r="AO15" s="317">
        <v>-72363</v>
      </c>
      <c r="AP15" s="317">
        <v>-2448</v>
      </c>
      <c r="AQ15" s="318">
        <v>-4412</v>
      </c>
      <c r="AR15" s="319">
        <v>-44.5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1636989</v>
      </c>
      <c r="AP16" s="317">
        <v>55367</v>
      </c>
      <c r="AQ16" s="318">
        <v>71307</v>
      </c>
      <c r="AR16" s="319">
        <v>-22.4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515</v>
      </c>
      <c r="AL21" s="1187"/>
      <c r="AM21" s="1187"/>
      <c r="AN21" s="1188"/>
      <c r="AO21" s="330">
        <v>4.9000000000000004</v>
      </c>
      <c r="AP21" s="331">
        <v>6.49</v>
      </c>
      <c r="AQ21" s="332">
        <v>-1.59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516</v>
      </c>
      <c r="AL22" s="1187"/>
      <c r="AM22" s="1187"/>
      <c r="AN22" s="1188"/>
      <c r="AO22" s="335">
        <v>99.2</v>
      </c>
      <c r="AP22" s="336">
        <v>97.2</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520</v>
      </c>
      <c r="AL32" s="1181"/>
      <c r="AM32" s="1181"/>
      <c r="AN32" s="1182"/>
      <c r="AO32" s="345">
        <v>941348</v>
      </c>
      <c r="AP32" s="345">
        <v>31839</v>
      </c>
      <c r="AQ32" s="346">
        <v>31105</v>
      </c>
      <c r="AR32" s="347">
        <v>2.4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521</v>
      </c>
      <c r="AL33" s="1181"/>
      <c r="AM33" s="1181"/>
      <c r="AN33" s="1182"/>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522</v>
      </c>
      <c r="AL34" s="1181"/>
      <c r="AM34" s="1181"/>
      <c r="AN34" s="1182"/>
      <c r="AO34" s="345" t="s">
        <v>506</v>
      </c>
      <c r="AP34" s="345" t="s">
        <v>506</v>
      </c>
      <c r="AQ34" s="346">
        <v>0</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523</v>
      </c>
      <c r="AL35" s="1181"/>
      <c r="AM35" s="1181"/>
      <c r="AN35" s="1182"/>
      <c r="AO35" s="345">
        <v>204955</v>
      </c>
      <c r="AP35" s="345">
        <v>6932</v>
      </c>
      <c r="AQ35" s="346">
        <v>8747</v>
      </c>
      <c r="AR35" s="347">
        <v>-20.7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524</v>
      </c>
      <c r="AL36" s="1181"/>
      <c r="AM36" s="1181"/>
      <c r="AN36" s="1182"/>
      <c r="AO36" s="345">
        <v>68788</v>
      </c>
      <c r="AP36" s="345">
        <v>2327</v>
      </c>
      <c r="AQ36" s="346">
        <v>2193</v>
      </c>
      <c r="AR36" s="347">
        <v>6.1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525</v>
      </c>
      <c r="AL37" s="1181"/>
      <c r="AM37" s="1181"/>
      <c r="AN37" s="1182"/>
      <c r="AO37" s="345">
        <v>135</v>
      </c>
      <c r="AP37" s="345">
        <v>5</v>
      </c>
      <c r="AQ37" s="346">
        <v>863</v>
      </c>
      <c r="AR37" s="347">
        <v>-99.4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526</v>
      </c>
      <c r="AL38" s="1190"/>
      <c r="AM38" s="1190"/>
      <c r="AN38" s="1191"/>
      <c r="AO38" s="348" t="s">
        <v>506</v>
      </c>
      <c r="AP38" s="348" t="s">
        <v>506</v>
      </c>
      <c r="AQ38" s="349">
        <v>1</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527</v>
      </c>
      <c r="AL39" s="1190"/>
      <c r="AM39" s="1190"/>
      <c r="AN39" s="1191"/>
      <c r="AO39" s="345">
        <v>-200951</v>
      </c>
      <c r="AP39" s="345">
        <v>-6797</v>
      </c>
      <c r="AQ39" s="346">
        <v>-3092</v>
      </c>
      <c r="AR39" s="347">
        <v>119.8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528</v>
      </c>
      <c r="AL40" s="1181"/>
      <c r="AM40" s="1181"/>
      <c r="AN40" s="1182"/>
      <c r="AO40" s="345">
        <v>-729548</v>
      </c>
      <c r="AP40" s="345">
        <v>-24675</v>
      </c>
      <c r="AQ40" s="346">
        <v>-27116</v>
      </c>
      <c r="AR40" s="347">
        <v>-9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284727</v>
      </c>
      <c r="AP41" s="345">
        <v>9630</v>
      </c>
      <c r="AQ41" s="346">
        <v>12702</v>
      </c>
      <c r="AR41" s="347">
        <v>-24.2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498</v>
      </c>
      <c r="AN49" s="1197" t="s">
        <v>532</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2114988</v>
      </c>
      <c r="AN51" s="367">
        <v>69783</v>
      </c>
      <c r="AO51" s="368">
        <v>37.299999999999997</v>
      </c>
      <c r="AP51" s="369">
        <v>47738</v>
      </c>
      <c r="AQ51" s="370">
        <v>-4.4000000000000004</v>
      </c>
      <c r="AR51" s="371">
        <v>41.7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411903</v>
      </c>
      <c r="AN52" s="375">
        <v>13591</v>
      </c>
      <c r="AO52" s="376">
        <v>-9.1999999999999993</v>
      </c>
      <c r="AP52" s="377">
        <v>24937</v>
      </c>
      <c r="AQ52" s="378">
        <v>-5.5</v>
      </c>
      <c r="AR52" s="379">
        <v>-3.7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2255033</v>
      </c>
      <c r="AN53" s="367">
        <v>74564</v>
      </c>
      <c r="AO53" s="368">
        <v>6.9</v>
      </c>
      <c r="AP53" s="369">
        <v>52191</v>
      </c>
      <c r="AQ53" s="370">
        <v>9.3000000000000007</v>
      </c>
      <c r="AR53" s="371">
        <v>-2.4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665319</v>
      </c>
      <c r="AN54" s="375">
        <v>21999</v>
      </c>
      <c r="AO54" s="376">
        <v>61.9</v>
      </c>
      <c r="AP54" s="377">
        <v>24843</v>
      </c>
      <c r="AQ54" s="378">
        <v>-0.4</v>
      </c>
      <c r="AR54" s="379">
        <v>62.3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2851265</v>
      </c>
      <c r="AN55" s="367">
        <v>94982</v>
      </c>
      <c r="AO55" s="368">
        <v>27.4</v>
      </c>
      <c r="AP55" s="369">
        <v>47387</v>
      </c>
      <c r="AQ55" s="370">
        <v>-9.1999999999999993</v>
      </c>
      <c r="AR55" s="371">
        <v>36.6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899281</v>
      </c>
      <c r="AN56" s="375">
        <v>29957</v>
      </c>
      <c r="AO56" s="376">
        <v>36.200000000000003</v>
      </c>
      <c r="AP56" s="377">
        <v>24928</v>
      </c>
      <c r="AQ56" s="378">
        <v>0.3</v>
      </c>
      <c r="AR56" s="379">
        <v>35.9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2844209</v>
      </c>
      <c r="AN57" s="367">
        <v>95421</v>
      </c>
      <c r="AO57" s="368">
        <v>0.5</v>
      </c>
      <c r="AP57" s="369">
        <v>51264</v>
      </c>
      <c r="AQ57" s="370">
        <v>8.1999999999999993</v>
      </c>
      <c r="AR57" s="371">
        <v>-7.7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908433</v>
      </c>
      <c r="AN58" s="375">
        <v>30477</v>
      </c>
      <c r="AO58" s="376">
        <v>1.7</v>
      </c>
      <c r="AP58" s="377">
        <v>26040</v>
      </c>
      <c r="AQ58" s="378">
        <v>4.5</v>
      </c>
      <c r="AR58" s="379">
        <v>-2.8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4140901</v>
      </c>
      <c r="AN59" s="367">
        <v>140056</v>
      </c>
      <c r="AO59" s="368">
        <v>46.8</v>
      </c>
      <c r="AP59" s="369">
        <v>52068</v>
      </c>
      <c r="AQ59" s="370">
        <v>1.6</v>
      </c>
      <c r="AR59" s="371">
        <v>45.2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1004086</v>
      </c>
      <c r="AN60" s="375">
        <v>33961</v>
      </c>
      <c r="AO60" s="376">
        <v>11.4</v>
      </c>
      <c r="AP60" s="377">
        <v>26936</v>
      </c>
      <c r="AQ60" s="378">
        <v>3.4</v>
      </c>
      <c r="AR60" s="379">
        <v>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2841279</v>
      </c>
      <c r="AN61" s="382">
        <v>94961</v>
      </c>
      <c r="AO61" s="383">
        <v>23.8</v>
      </c>
      <c r="AP61" s="384">
        <v>50130</v>
      </c>
      <c r="AQ61" s="385">
        <v>1.1000000000000001</v>
      </c>
      <c r="AR61" s="371">
        <v>22.7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777804</v>
      </c>
      <c r="AN62" s="375">
        <v>25997</v>
      </c>
      <c r="AO62" s="376">
        <v>20.399999999999999</v>
      </c>
      <c r="AP62" s="377">
        <v>25537</v>
      </c>
      <c r="AQ62" s="378">
        <v>0.5</v>
      </c>
      <c r="AR62" s="379">
        <v>19.899999999999999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20mL/qRsBY2IVn3QlTz1zn1UxZKP7sPk3HBRSwk7SFrMTLiEyJ/dZ6gUHaAT7RCMtDylhZfLYO8/YBVqa34QA==" saltValue="MvO7W9SR//+reGdsV/C+0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election activeCell="AD116" sqref="AD116"/>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IWDDvNhKige1lAFMotJJU+KECLi/hQIxbXo3TqxQ1R523RRuKdovpZJGwiHdQqFHf68dj0iobp3ho6XSyuWbMQ==" saltValue="XpHwh6MMX1dpqJ7UUO8N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C103" sqref="AC10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B4eoHRaC47n32S+cvoMKryxoPhbMZy5Tsmt+9dEB/CHdC/dS7zN9/lNXluCC8t61YznMro0nhU8asCCy1EkE/w==" saltValue="cPMutMmimqwT0/1Uydkg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M50" sqref="M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0" t="s">
        <v>3</v>
      </c>
      <c r="D47" s="1200"/>
      <c r="E47" s="1201"/>
      <c r="F47" s="11">
        <v>10.93</v>
      </c>
      <c r="G47" s="12">
        <v>11.58</v>
      </c>
      <c r="H47" s="12">
        <v>12.41</v>
      </c>
      <c r="I47" s="12">
        <v>13.2</v>
      </c>
      <c r="J47" s="13">
        <v>13.74</v>
      </c>
    </row>
    <row r="48" spans="2:10" ht="57.75" customHeight="1" x14ac:dyDescent="0.15">
      <c r="B48" s="14"/>
      <c r="C48" s="1202" t="s">
        <v>4</v>
      </c>
      <c r="D48" s="1202"/>
      <c r="E48" s="1203"/>
      <c r="F48" s="15">
        <v>6.37</v>
      </c>
      <c r="G48" s="16">
        <v>7.14</v>
      </c>
      <c r="H48" s="16">
        <v>6.29</v>
      </c>
      <c r="I48" s="16">
        <v>5.57</v>
      </c>
      <c r="J48" s="17">
        <v>4.08</v>
      </c>
    </row>
    <row r="49" spans="2:10" ht="57.75" customHeight="1" thickBot="1" x14ac:dyDescent="0.2">
      <c r="B49" s="18"/>
      <c r="C49" s="1204" t="s">
        <v>5</v>
      </c>
      <c r="D49" s="1204"/>
      <c r="E49" s="1205"/>
      <c r="F49" s="19">
        <v>0.08</v>
      </c>
      <c r="G49" s="20">
        <v>0.77</v>
      </c>
      <c r="H49" s="20" t="s">
        <v>553</v>
      </c>
      <c r="I49" s="20" t="s">
        <v>554</v>
      </c>
      <c r="J49" s="21" t="s">
        <v>555</v>
      </c>
    </row>
    <row r="50" spans="2:10" ht="13.5" customHeight="1" x14ac:dyDescent="0.15"/>
  </sheetData>
  <sheetProtection algorithmName="SHA-512" hashValue="4ynFigAR0nUNUEe7Yp/VyWoPzdZq9EVIUWVRNcHVqPLNVzWowYXnagAsg6RbQs4DPjkBH3nApK0ha++TF5RcHA==" saltValue="X8DpLo3Or+XR5aAZFE0r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2022-03-17T08:21:43Z</cp:lastPrinted>
  <dcterms:created xsi:type="dcterms:W3CDTF">2022-02-02T07:15:21Z</dcterms:created>
  <dcterms:modified xsi:type="dcterms:W3CDTF">2022-09-16T02:11:09Z</dcterms:modified>
  <cp:category/>
</cp:coreProperties>
</file>