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保管単位\030_企画財政課\e-キャビネット\e-キャビネット／2023企画財政課\430決算統計\370川端／決算統計\020調査・依頼／決算統計\R4年度　財政状況資料集\2024-03-26 ＨＰ掲載依頼\"/>
    </mc:Choice>
  </mc:AlternateContent>
  <bookViews>
    <workbookView xWindow="0" yWindow="0" windowWidth="28800" windowHeight="12240" tabRatio="67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<sst xmlns="http://schemas.openxmlformats.org/spreadsheetml/2006/main" count="1105" uniqueCount="617">
  <si>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</si>
  <si>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</si>
  <si>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</si>
  <si>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</si>
  <si>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</si>
  <si>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</si>
  <si>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</si>
  <si>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</si>
  <si>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</si>
  <si>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</si>
  <si>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</si>
  <si>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</si>
  <si>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</si>
  <si>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</si>
  <si>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</si>
  <si>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</si>
  <si>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</si>
  <si>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</si>
  <si>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</si>
  <si>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</si>
  <si>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</si>
  <si>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</si>
  <si>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</si>
  <si>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</si>
  <si>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</si>
  <si>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</si>
  <si>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</si>
  <si>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</si>
  <si>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</si>
  <si>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</si>
  <si>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</si>
  <si>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</si>
  <si>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</si>
  <si>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</si>
  <si>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</si>
  <si>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</si>
  <si>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</si>
  <si>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</si>
  <si>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</si>
  <si>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</si>
  <si>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</si>
  <si>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</si>
  <si>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</si>
  <si>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</si>
  <si>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</si>
  <si>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</si>
  <si>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</si>
  <si>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</si>
  <si>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</si>
  <si>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</si>
  <si>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</si>
  <si>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</si>
  <si>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</si>
  <si>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</si>
  <si>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</si>
  <si>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</si>
  <si>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</si>
  <si>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</si>
  <si>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</si>
  <si>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</si>
  <si>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</si>
  <si>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</si>
  <si>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</si>
  <si>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</si>
  <si>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</si>
  <si>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</si>
  <si>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</si>
  <si>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</si>
  <si>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</si>
  <si>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</si>
  <si>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</si>
  <si>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</si>
  <si>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</si>
  <si>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</si>
  <si>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</si>
  <si>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</si>
  <si>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</si>
  <si>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</si>
  <si>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</si>
  <si>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</si>
  <si>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</si>
  <si>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</si>
  <si>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</si>
  <si>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</si>
  <si>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</si>
  <si>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</si>
  <si>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</si>
  <si>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</si>
  <si>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</si>
  <si>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</si>
  <si>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</si>
  <si>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</si>
  <si>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</si>
  <si>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</si>
  <si>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</si>
  <si>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</si>
  <si>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</si>
  <si>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</si>
  <si>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</si>
  <si>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</si>
  <si>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</si>
  <si>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</si>
  <si>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</si>
  <si>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</si>
  <si>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</si>
  <si>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</si>
  <si>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</si>
  <si>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</si>
  <si>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</si>
  <si>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</si>
  <si>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</si>
  <si>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</si>
  <si>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</si>
  <si>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</si>
  <si>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</si>
  <si>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</si>
  <si>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</si>
  <si>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</si>
  <si>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</si>
  <si>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</si>
  <si>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</si>
  <si>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</si>
  <si>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</si>
  <si>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</si>
  <si>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</si>
  <si>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</si>
  <si>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</si>
  <si>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</si>
  <si>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</si>
  <si>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</si>
  <si>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</si>
  <si>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</si>
  <si>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</si>
  <si>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</si>
  <si>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</si>
  <si>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</si>
  <si>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</si>
  <si>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</si>
  <si>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</si>
  <si>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</si>
  <si>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</si>
  <si>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</si>
  <si>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</si>
  <si>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</si>
  <si>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</si>
  <si>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</si>
  <si>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</si>
  <si>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</si>
  <si>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</si>
  <si>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</si>
  <si>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</si>
  <si>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</si>
  <si>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</si>
  <si>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</si>
  <si>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</si>
  <si>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</si>
  <si>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</si>
  <si>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</si>
  <si>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</si>
  <si>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</si>
  <si>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</si>
  <si>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</si>
  <si>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</si>
  <si>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</si>
  <si>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</si>
  <si>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</si>
  <si>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</si>
  <si>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</si>
  <si>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</si>
  <si>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</si>
  <si>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</si>
  <si>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</si>
  <si>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</si>
  <si>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</si>
  <si>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</si>
  <si>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</si>
  <si>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</si>
  <si>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</si>
  <si>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</si>
  <si>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</si>
  <si>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</si>
  <si>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</si>
  <si>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</si>
  <si>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</si>
  <si>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</si>
  <si>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</si>
  <si>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</si>
  <si>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</si>
  <si>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</si>
  <si>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</si>
  <si>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</si>
  <si>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</si>
  <si>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</si>
  <si>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</si>
  <si>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</si>
  <si>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</si>
  <si>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</si>
  <si>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</si>
  <si>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</si>
  <si>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</si>
  <si>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</si>
  <si>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</si>
  <si>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</si>
  <si>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</si>
  <si>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</si>
  <si>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</si>
  <si>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</si>
  <si>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</si>
  <si>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</si>
  <si>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</si>
  <si>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</si>
  <si>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</si>
  <si>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</si>
  <si>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</si>
  <si>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</si>
  <si>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</si>
  <si>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</si>
  <si>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</si>
  <si>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長崎県時津町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</si>
  <si>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</si>
  <si>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</si>
  <si>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</si>
  <si>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</si>
  <si>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</si>
  <si>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</si>
  <si>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</si>
  <si>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</si>
  <si>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</si>
  <si>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</si>
  <si>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</si>
  <si>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</si>
  <si>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</si>
  <si>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</si>
  <si>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</si>
  <si>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</si>
  <si>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</si>
  <si>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</si>
  <si>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</si>
  <si>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</si>
  <si>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</si>
  <si>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</si>
  <si>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</si>
  <si>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</si>
  <si>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</si>
  <si>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</si>
  <si>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</si>
  <si>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</si>
  <si>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</si>
  <si>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</si>
  <si>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</si>
  <si>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</si>
  <si>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</si>
  <si>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</si>
  <si>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</si>
  <si>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</si>
  <si>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</si>
  <si>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</si>
  <si>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</si>
  <si>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</si>
  <si>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</si>
  <si>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</si>
  <si>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</si>
  <si>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</si>
  <si>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</si>
  <si>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</si>
  <si>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</si>
  <si>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</si>
  <si>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</si>
  <si>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</si>
  <si>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</si>
  <si>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</si>
  <si>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</si>
  <si>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</si>
  <si>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</si>
  <si>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</si>
  <si>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</si>
  <si>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</si>
  <si>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</si>
  <si>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</si>
  <si>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</si>
  <si>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</si>
  <si>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</si>
  <si>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</si>
  <si>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</si>
  <si>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</si>
  <si>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</si>
  <si>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</si>
  <si>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</si>
  <si>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</si>
  <si>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</si>
  <si>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</si>
  <si>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</si>
  <si>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</si>
  <si>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</si>
  <si>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</si>
  <si>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</si>
  <si>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</si>
  <si>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</si>
  <si>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</si>
  <si>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</si>
  <si>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</si>
  <si>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</si>
  <si>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</si>
  <si>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</si>
  <si>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</si>
  <si>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</si>
  <si>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</si>
  <si>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</si>
  <si>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</si>
  <si>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</si>
  <si>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</si>
  <si>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</si>
  <si>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</si>
  <si>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</si>
  <si>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</si>
  <si>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</si>
  <si>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</si>
  <si>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</si>
  <si>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</si>
  <si>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</si>
  <si>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</si>
  <si>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</si>
  <si>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</si>
  <si>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</si>
  <si>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</si>
  <si>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</si>
  <si>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</si>
  <si>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</si>
  <si>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</si>
  <si>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</si>
  <si>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</si>
  <si>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</si>
  <si>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</si>
  <si>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</si>
  <si>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</si>
  <si>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</si>
  <si>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</si>
  <si>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</si>
  <si>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</si>
  <si>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</si>
  <si>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</si>
  <si>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</si>
  <si>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</si>
  <si>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</si>
  <si>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</si>
  <si>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</si>
  <si>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</si>
  <si>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</si>
  <si>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</si>
  <si>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</si>
  <si>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</si>
  <si>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</si>
  <si>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</si>
  <si>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</si>
  <si>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</si>
  <si>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</si>
  <si>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</si>
  <si>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</si>
  <si>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</si>
  <si>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</si>
  <si>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</si>
  <si>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</si>
  <si>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</si>
  <si>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</si>
  <si>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</si>
  <si>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</si>
  <si>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</si>
  <si>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</si>
  <si>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</si>
  <si>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</si>
  <si>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</si>
  <si>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長崎県時津町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</si>
  <si>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</si>
  <si>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</si>
  <si>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</si>
  <si>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</si>
  <si>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</si>
  <si>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</si>
  <si>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</si>
  <si>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</si>
  <si>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</si>
  <si>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</si>
  <si>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</si>
  <si>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</si>
  <si>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</si>
  <si>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</si>
  <si>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</si>
  <si>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</si>
  <si>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</si>
  <si>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</si>
  <si>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</si>
  <si>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</si>
  <si>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</si>
  <si>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</si>
  <si>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</si>
  <si>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</si>
  <si>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</si>
  <si>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</si>
  <si>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</si>
  <si>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</si>
  <si>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</si>
  <si>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</si>
  <si>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</si>
  <si>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</si>
  <si>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</si>
  <si>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</si>
  <si>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</si>
  <si>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</si>
  <si>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</si>
  <si>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</si>
  <si>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</si>
  <si>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</si>
  <si>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</si>
  <si>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</si>
  <si>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</si>
  <si>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</si>
  <si>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</si>
  <si>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</si>
  <si>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</si>
  <si>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</si>
  <si>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</si>
  <si>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</si>
  <si>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</si>
  <si>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</si>
  <si>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</si>
  <si>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</si>
  <si>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</si>
  <si>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</si>
  <si>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</si>
  <si>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</si>
  <si>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</si>
  <si>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</si>
  <si>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</si>
  <si>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</si>
  <si>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</si>
  <si>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</si>
  <si>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</si>
  <si>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</si>
  <si>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</si>
  <si>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</si>
  <si>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</si>
  <si>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</si>
  <si>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</si>
  <si>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</si>
  <si>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</si>
  <si>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</si>
  <si>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</si>
  <si>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</si>
  <si>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</si>
  <si>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</si>
  <si>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</si>
  <si>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</si>
  <si>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</si>
  <si>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</si>
  <si>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</si>
  <si>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</si>
  <si>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</si>
  <si>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</si>
  <si>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</si>
  <si>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</si>
  <si>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</si>
  <si>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</si>
  <si>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</si>
  <si>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</si>
  <si>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</si>
  <si>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</si>
  <si>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</si>
  <si>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</si>
  <si>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</si>
  <si>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</si>
  <si>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</si>
  <si>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</si>
  <si>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</si>
  <si>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</si>
  <si>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</si>
  <si>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</si>
  <si>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</si>
  <si>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</si>
  <si>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</si>
  <si>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</si>
  <si>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</si>
  <si>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</si>
  <si>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</si>
  <si>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</si>
  <si>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</si>
  <si>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</si>
  <si>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</si>
  <si>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</si>
  <si>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</si>
  <si>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</si>
  <si>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</si>
  <si>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</si>
  <si>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</si>
  <si>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</si>
  <si>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</si>
  <si>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</si>
  <si>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</si>
  <si>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</si>
  <si>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</si>
  <si>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</si>
  <si>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</si>
  <si>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</si>
  <si>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</si>
  <si>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</si>
  <si>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</si>
  <si>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</si>
  <si>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</si>
  <si>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</si>
  <si>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</si>
  <si>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</si>
  <si>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</si>
  <si>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</si>
  <si>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</si>
  <si>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</si>
  <si>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</si>
  <si>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</si>
  <si>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</si>
  <si>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</si>
  <si>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</si>
  <si>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</si>
  <si>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</si>
  <si>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</si>
  <si>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</si>
  <si>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</si>
  <si>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</si>
  <si>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</si>
  <si>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</si>
  <si>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</si>
  <si>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</si>
  <si>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</si>
  <si>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</si>
  <si>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</si>
  <si>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</si>
  <si>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</si>
  <si>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</si>
  <si>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</si>
  <si>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</si>
  <si>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</si>
  <si>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</si>
  <si>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</si>
  <si>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</si>
  <si>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</si>
  <si>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</si>
  <si>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</si>
  <si>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</si>
  <si>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</si>
  <si>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</si>
  <si>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</si>
  <si>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</si>
  <si>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</si>
  <si>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</si>
  <si>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</si>
  <si>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</si>
  <si>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</si>
  <si>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</si>
  <si>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</si>
  <si>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</si>
  <si>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</si>
  <si>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</si>
  <si>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</si>
  <si>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</si>
  <si>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</si>
  <si>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</si>
  <si>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</si>
  <si>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</si>
  <si>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</si>
  <si>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</si>
  <si>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</si>
  <si>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</si>
  <si>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</si>
  <si>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</si>
  <si>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</si>
  <si>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</si>
  <si>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</si>
  <si>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0.83</t>
  </si>
  <si>
    <t>▲ 0.72</t>
  </si>
  <si>
    <t>▲ 1.27</t>
  </si>
  <si>
    <t>▲ 8.34</t>
  </si>
  <si>
    <t>水道事業会計</t>
  </si>
  <si>
    <t>下水道事業会計</t>
  </si>
  <si>
    <t>一般会計</t>
  </si>
  <si>
    <t>国民健康保険特別会計</t>
  </si>
  <si>
    <t>介護保険特別会計（保険事業勘定）</t>
  </si>
  <si>
    <t>浄化槽整備事業特別会計</t>
  </si>
  <si>
    <t>介護保険特別会計（介護サービス事業勘定）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</si>
  <si>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</si>
  <si>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</si>
  <si>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</si>
  <si>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</si>
  <si>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</si>
  <si>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</si>
  <si>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</si>
  <si>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</si>
  <si>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</si>
  <si>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用地取得等基金</t>
  </si>
  <si>
    <t>町有施設維持補修基金</t>
  </si>
  <si>
    <t>地域福祉基金</t>
  </si>
  <si>
    <t>とぎつっ子の夢を育む基金</t>
  </si>
  <si>
    <t>ふるさとづくり基金</t>
  </si>
  <si>
    <t>-</t>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</si>
  <si>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</si>
  <si>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</si>
  <si>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</si>
  <si>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</si>
  <si>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</si>
  <si>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</si>
  <si>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</si>
  <si>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</si>
  <si>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</si>
  <si>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</si>
  <si>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</si>
  <si>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</si>
  <si>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</si>
  <si>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</si>
  <si>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</si>
  <si>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 </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</si>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</sst>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F9B3-48B3-A1ED-59129FD2B3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94982</c:v>
                </c:pt>
                <c:pt idx="1">
                  <c:v>95421</c:v>
                </c:pt>
                <c:pt idx="2">
                  <c:v>140056</c:v>
                </c:pt>
                <c:pt idx="3">
                  <c:v>100901</c:v>
                </c:pt>
                <c:pt idx="4">
                  <c:v>112419</c:v>
                </c:pt>
              </c:numCache>
            </c:numRef>
          </c:val>
          <c:smooth val="0"/>
          <c:extLst>
            <c:ext xmlns:c16="http://schemas.microsoft.com/office/drawing/2014/chart" uri="{C3380CC4-5D6E-409C-BE32-E72D297353CC}">
              <c16:uniqueId val="{00000001-F9B3-48B3-A1ED-59129FD2B3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6.29</c:v>
                </c:pt>
                <c:pt idx="1">
                  <c:v>5.57</c:v>
                </c:pt>
                <c:pt idx="2">
                  <c:v>4.08</c:v>
                </c:pt>
                <c:pt idx="3">
                  <c:v>8.8699999999999992</c:v>
                </c:pt>
                <c:pt idx="4">
                  <c:v>6.88</c:v>
                </c:pt>
              </c:numCache>
            </c:numRef>
          </c:val>
          <c:extLst>
            <c:ext xmlns:c16="http://schemas.microsoft.com/office/drawing/2014/chart" uri="{C3380CC4-5D6E-409C-BE32-E72D297353CC}">
              <c16:uniqueId val="{00000000-A6A4-48F9-A67C-AA38A0AC7B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12.41</c:v>
                </c:pt>
                <c:pt idx="1">
                  <c:v>13.2</c:v>
                </c:pt>
                <c:pt idx="2">
                  <c:v>13.74</c:v>
                </c:pt>
                <c:pt idx="3">
                  <c:v>15.32</c:v>
                </c:pt>
                <c:pt idx="4">
                  <c:v>10.77</c:v>
                </c:pt>
              </c:numCache>
            </c:numRef>
          </c:val>
          <c:extLst>
            <c:ext xmlns:c16="http://schemas.microsoft.com/office/drawing/2014/chart" uri="{C3380CC4-5D6E-409C-BE32-E72D297353CC}">
              <c16:uniqueId val="{00000001-A6A4-48F9-A67C-AA38A0AC7B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-0.83</c:v>
                </c:pt>
                <c:pt idx="1">
                  <c:v>-0.72</c:v>
                </c:pt>
                <c:pt idx="2">
                  <c:v>-1.27</c:v>
                </c:pt>
                <c:pt idx="3">
                  <c:v>5.01</c:v>
                </c:pt>
                <c:pt idx="4">
                  <c:v>-8.34</c:v>
                </c:pt>
              </c:numCache>
            </c:numRef>
          </c:val>
          <c:smooth val="0"/>
          <c:extLst>
            <c:ext xmlns:c16="http://schemas.microsoft.com/office/drawing/2014/chart" uri="{C3380CC4-5D6E-409C-BE32-E72D297353CC}">
              <c16:uniqueId val="{00000002-A6A4-48F9-A67C-AA38A0AC7B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86-4970-9288-9601D4AFF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86-4970-9288-9601D4AFF4A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0.02</c:v>
                </c:pt>
                <c:pt idx="4">
                  <c:v>#N/A</c:v>
                </c:pt>
                <c:pt idx="5">
                  <c:v>0.01</c:v>
                </c:pt>
                <c:pt idx="6">
                  <c:v>#N/A</c:v>
                </c:pt>
                <c:pt idx="7">
                  <c:v>0.06</c:v>
                </c:pt>
                <c:pt idx="8">
                  <c:v>#N/A</c:v>
                </c:pt>
                <c:pt idx="9">
                  <c:v>0</c:v>
                </c:pt>
              </c:numCache>
            </c:numRef>
          </c:val>
          <c:extLst>
            <c:ext xmlns:c16="http://schemas.microsoft.com/office/drawing/2014/chart" uri="{C3380CC4-5D6E-409C-BE32-E72D297353CC}">
              <c16:uniqueId val="{00000002-DF86-4970-9288-9601D4AFF4A5}"/>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3-DF86-4970-9288-9601D4AFF4A5}"/>
            </c:ext>
          </c:extLst>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0.03</c:v>
                </c:pt>
                <c:pt idx="6">
                  <c:v>#N/A</c:v>
                </c:pt>
                <c:pt idx="7">
                  <c:v>0.02</c:v>
                </c:pt>
                <c:pt idx="8">
                  <c:v>#N/A</c:v>
                </c:pt>
                <c:pt idx="9">
                  <c:v>0.04</c:v>
                </c:pt>
              </c:numCache>
            </c:numRef>
          </c:val>
          <c:extLst>
            <c:ext xmlns:c16="http://schemas.microsoft.com/office/drawing/2014/chart" uri="{C3380CC4-5D6E-409C-BE32-E72D297353CC}">
              <c16:uniqueId val="{00000004-DF86-4970-9288-9601D4AFF4A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1.73</c:v>
                </c:pt>
                <c:pt idx="2">
                  <c:v>#N/A</c:v>
                </c:pt>
                <c:pt idx="3">
                  <c:v>1.8</c:v>
                </c:pt>
                <c:pt idx="4">
                  <c:v>#N/A</c:v>
                </c:pt>
                <c:pt idx="5">
                  <c:v>1.6</c:v>
                </c:pt>
                <c:pt idx="6">
                  <c:v>#N/A</c:v>
                </c:pt>
                <c:pt idx="7">
                  <c:v>1.08</c:v>
                </c:pt>
                <c:pt idx="8">
                  <c:v>#N/A</c:v>
                </c:pt>
                <c:pt idx="9">
                  <c:v>0.88</c:v>
                </c:pt>
              </c:numCache>
            </c:numRef>
          </c:val>
          <c:extLst>
            <c:ext xmlns:c16="http://schemas.microsoft.com/office/drawing/2014/chart" uri="{C3380CC4-5D6E-409C-BE32-E72D297353CC}">
              <c16:uniqueId val="{00000005-DF86-4970-9288-9601D4AFF4A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0.27</c:v>
                </c:pt>
                <c:pt idx="4">
                  <c:v>#N/A</c:v>
                </c:pt>
                <c:pt idx="5">
                  <c:v>1.52</c:v>
                </c:pt>
                <c:pt idx="6">
                  <c:v>#N/A</c:v>
                </c:pt>
                <c:pt idx="7">
                  <c:v>1.04</c:v>
                </c:pt>
                <c:pt idx="8">
                  <c:v>#N/A</c:v>
                </c:pt>
                <c:pt idx="9">
                  <c:v>1.66</c:v>
                </c:pt>
              </c:numCache>
            </c:numRef>
          </c:val>
          <c:extLst>
            <c:ext xmlns:c16="http://schemas.microsoft.com/office/drawing/2014/chart" uri="{C3380CC4-5D6E-409C-BE32-E72D297353CC}">
              <c16:uniqueId val="{00000006-DF86-4970-9288-9601D4AFF4A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6.28</c:v>
                </c:pt>
                <c:pt idx="2">
                  <c:v>#N/A</c:v>
                </c:pt>
                <c:pt idx="3">
                  <c:v>5.56</c:v>
                </c:pt>
                <c:pt idx="4">
                  <c:v>#N/A</c:v>
                </c:pt>
                <c:pt idx="5">
                  <c:v>4.07</c:v>
                </c:pt>
                <c:pt idx="6">
                  <c:v>#N/A</c:v>
                </c:pt>
                <c:pt idx="7">
                  <c:v>8.86</c:v>
                </c:pt>
                <c:pt idx="8">
                  <c:v>#N/A</c:v>
                </c:pt>
                <c:pt idx="9">
                  <c:v>6.88</c:v>
                </c:pt>
              </c:numCache>
            </c:numRef>
          </c:val>
          <c:extLst>
            <c:ext xmlns:c16="http://schemas.microsoft.com/office/drawing/2014/chart" uri="{C3380CC4-5D6E-409C-BE32-E72D297353CC}">
              <c16:uniqueId val="{00000007-DF86-4970-9288-9601D4AFF4A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7.37</c:v>
                </c:pt>
                <c:pt idx="2">
                  <c:v>#N/A</c:v>
                </c:pt>
                <c:pt idx="3">
                  <c:v>7.2</c:v>
                </c:pt>
                <c:pt idx="4">
                  <c:v>#N/A</c:v>
                </c:pt>
                <c:pt idx="5">
                  <c:v>7.56</c:v>
                </c:pt>
                <c:pt idx="6">
                  <c:v>#N/A</c:v>
                </c:pt>
                <c:pt idx="7">
                  <c:v>7.76</c:v>
                </c:pt>
                <c:pt idx="8">
                  <c:v>#N/A</c:v>
                </c:pt>
                <c:pt idx="9">
                  <c:v>8.52</c:v>
                </c:pt>
              </c:numCache>
            </c:numRef>
          </c:val>
          <c:extLst>
            <c:ext xmlns:c16="http://schemas.microsoft.com/office/drawing/2014/chart" uri="{C3380CC4-5D6E-409C-BE32-E72D297353CC}">
              <c16:uniqueId val="{00000008-DF86-4970-9288-9601D4AFF4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53.36</c:v>
                </c:pt>
                <c:pt idx="2">
                  <c:v>#N/A</c:v>
                </c:pt>
                <c:pt idx="3">
                  <c:v>56.48</c:v>
                </c:pt>
                <c:pt idx="4">
                  <c:v>#N/A</c:v>
                </c:pt>
                <c:pt idx="5">
                  <c:v>57.93</c:v>
                </c:pt>
                <c:pt idx="6">
                  <c:v>#N/A</c:v>
                </c:pt>
                <c:pt idx="7">
                  <c:v>57.71</c:v>
                </c:pt>
                <c:pt idx="8">
                  <c:v>#N/A</c:v>
                </c:pt>
                <c:pt idx="9">
                  <c:v>60.45</c:v>
                </c:pt>
              </c:numCache>
            </c:numRef>
          </c:val>
          <c:extLst>
            <c:ext xmlns:c16="http://schemas.microsoft.com/office/drawing/2014/chart" uri="{C3380CC4-5D6E-409C-BE32-E72D297353CC}">
              <c16:uniqueId val="{00000009-DF86-4970-9288-9601D4AFF4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920</c:v>
                </c:pt>
                <c:pt idx="5">
                  <c:v>895</c:v>
                </c:pt>
                <c:pt idx="8">
                  <c:v>930</c:v>
                </c:pt>
                <c:pt idx="11">
                  <c:v>878</c:v>
                </c:pt>
                <c:pt idx="14">
                  <c:v>864</c:v>
                </c:pt>
              </c:numCache>
            </c:numRef>
          </c:val>
          <c:extLst>
            <c:ext xmlns:c16="http://schemas.microsoft.com/office/drawing/2014/chart" uri="{C3380CC4-5D6E-409C-BE32-E72D297353CC}">
              <c16:uniqueId val="{00000000-7F5A-4266-B7EE-FB9439CDBF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5A-4266-B7EE-FB9439CDBF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5A-4266-B7EE-FB9439CDBF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c:v>
                </c:pt>
                <c:pt idx="3">
                  <c:v>65</c:v>
                </c:pt>
                <c:pt idx="6">
                  <c:v>69</c:v>
                </c:pt>
                <c:pt idx="9">
                  <c:v>67</c:v>
                </c:pt>
                <c:pt idx="12">
                  <c:v>71</c:v>
                </c:pt>
              </c:numCache>
            </c:numRef>
          </c:val>
          <c:extLst>
            <c:ext xmlns:c16="http://schemas.microsoft.com/office/drawing/2014/chart" uri="{C3380CC4-5D6E-409C-BE32-E72D297353CC}">
              <c16:uniqueId val="{00000003-7F5A-4266-B7EE-FB9439CDBF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221</c:v>
                </c:pt>
                <c:pt idx="3">
                  <c:v>211</c:v>
                </c:pt>
                <c:pt idx="6">
                  <c:v>205</c:v>
                </c:pt>
                <c:pt idx="9">
                  <c:v>187</c:v>
                </c:pt>
                <c:pt idx="12">
                  <c:v>184</c:v>
                </c:pt>
              </c:numCache>
            </c:numRef>
          </c:val>
          <c:extLst>
            <c:ext xmlns:c16="http://schemas.microsoft.com/office/drawing/2014/chart" uri="{C3380CC4-5D6E-409C-BE32-E72D297353CC}">
              <c16:uniqueId val="{00000004-7F5A-4266-B7EE-FB9439CDBF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5A-4266-B7EE-FB9439CDBF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5A-4266-B7EE-FB9439CDBF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883</c:v>
                </c:pt>
                <c:pt idx="3">
                  <c:v>869</c:v>
                </c:pt>
                <c:pt idx="6">
                  <c:v>941</c:v>
                </c:pt>
                <c:pt idx="9">
                  <c:v>953</c:v>
                </c:pt>
                <c:pt idx="12">
                  <c:v>934</c:v>
                </c:pt>
              </c:numCache>
            </c:numRef>
          </c:val>
          <c:extLst>
            <c:ext xmlns:c16="http://schemas.microsoft.com/office/drawing/2014/chart" uri="{C3380CC4-5D6E-409C-BE32-E72D297353CC}">
              <c16:uniqueId val="{00000007-7F5A-4266-B7EE-FB9439CDBF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247</c:v>
                </c:pt>
                <c:pt idx="2">
                  <c:v>#N/A</c:v>
                </c:pt>
                <c:pt idx="3">
                  <c:v>#N/A</c:v>
                </c:pt>
                <c:pt idx="4">
                  <c:v>250</c:v>
                </c:pt>
                <c:pt idx="5">
                  <c:v>#N/A</c:v>
                </c:pt>
                <c:pt idx="6">
                  <c:v>#N/A</c:v>
                </c:pt>
                <c:pt idx="7">
                  <c:v>285</c:v>
                </c:pt>
                <c:pt idx="8">
                  <c:v>#N/A</c:v>
                </c:pt>
                <c:pt idx="9">
                  <c:v>#N/A</c:v>
                </c:pt>
                <c:pt idx="10">
                  <c:v>329</c:v>
                </c:pt>
                <c:pt idx="11">
                  <c:v>#N/A</c:v>
                </c:pt>
                <c:pt idx="12">
                  <c:v>#N/A</c:v>
                </c:pt>
                <c:pt idx="13">
                  <c:v>325</c:v>
                </c:pt>
                <c:pt idx="14">
                  <c:v>#N/A</c:v>
                </c:pt>
              </c:numCache>
            </c:numRef>
          </c:val>
          <c:smooth val="0"/>
          <c:extLst>
            <c:ext xmlns:c16="http://schemas.microsoft.com/office/drawing/2014/chart" uri="{C3380CC4-5D6E-409C-BE32-E72D297353CC}">
              <c16:uniqueId val="{00000008-7F5A-4266-B7EE-FB9439CDBF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8586</c:v>
                </c:pt>
                <c:pt idx="5">
                  <c:v>8773</c:v>
                </c:pt>
                <c:pt idx="8">
                  <c:v>8942</c:v>
                </c:pt>
                <c:pt idx="11">
                  <c:v>8988</c:v>
                </c:pt>
                <c:pt idx="14">
                  <c:v>8748</c:v>
                </c:pt>
              </c:numCache>
            </c:numRef>
          </c:val>
          <c:extLst>
            <c:ext xmlns:c16="http://schemas.microsoft.com/office/drawing/2014/chart" uri="{C3380CC4-5D6E-409C-BE32-E72D297353CC}">
              <c16:uniqueId val="{00000000-051E-4847-9F97-097D9D7AAC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2519</c:v>
                </c:pt>
                <c:pt idx="5">
                  <c:v>2217</c:v>
                </c:pt>
                <c:pt idx="8">
                  <c:v>2382</c:v>
                </c:pt>
                <c:pt idx="11">
                  <c:v>2358</c:v>
                </c:pt>
                <c:pt idx="14">
                  <c:v>2271</c:v>
                </c:pt>
              </c:numCache>
            </c:numRef>
          </c:val>
          <c:extLst>
            <c:ext xmlns:c16="http://schemas.microsoft.com/office/drawing/2014/chart" uri="{C3380CC4-5D6E-409C-BE32-E72D297353CC}">
              <c16:uniqueId val="{00000001-051E-4847-9F97-097D9D7AAC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6187</c:v>
                </c:pt>
                <c:pt idx="5">
                  <c:v>5937</c:v>
                </c:pt>
                <c:pt idx="8">
                  <c:v>5731</c:v>
                </c:pt>
                <c:pt idx="11">
                  <c:v>6069</c:v>
                </c:pt>
                <c:pt idx="14">
                  <c:v>5378</c:v>
                </c:pt>
              </c:numCache>
            </c:numRef>
          </c:val>
          <c:extLst>
            <c:ext xmlns:c16="http://schemas.microsoft.com/office/drawing/2014/chart" uri="{C3380CC4-5D6E-409C-BE32-E72D297353CC}">
              <c16:uniqueId val="{00000002-051E-4847-9F97-097D9D7AAC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1E-4847-9F97-097D9D7AAC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1E-4847-9F97-097D9D7AAC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051E-4847-9F97-097D9D7AAC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317</c:v>
                </c:pt>
                <c:pt idx="3">
                  <c:v>349</c:v>
                </c:pt>
                <c:pt idx="6">
                  <c:v>296</c:v>
                </c:pt>
                <c:pt idx="9">
                  <c:v>444</c:v>
                </c:pt>
                <c:pt idx="12">
                  <c:v>513</c:v>
                </c:pt>
              </c:numCache>
            </c:numRef>
          </c:val>
          <c:extLst>
            <c:ext xmlns:c16="http://schemas.microsoft.com/office/drawing/2014/chart" uri="{C3380CC4-5D6E-409C-BE32-E72D297353CC}">
              <c16:uniqueId val="{00000006-051E-4847-9F97-097D9D7AAC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433</c:v>
                </c:pt>
                <c:pt idx="3">
                  <c:v>388</c:v>
                </c:pt>
                <c:pt idx="6">
                  <c:v>343</c:v>
                </c:pt>
                <c:pt idx="9">
                  <c:v>296</c:v>
                </c:pt>
                <c:pt idx="12">
                  <c:v>250</c:v>
                </c:pt>
              </c:numCache>
            </c:numRef>
          </c:val>
          <c:extLst>
            <c:ext xmlns:c16="http://schemas.microsoft.com/office/drawing/2014/chart" uri="{C3380CC4-5D6E-409C-BE32-E72D297353CC}">
              <c16:uniqueId val="{00000007-051E-4847-9F97-097D9D7AAC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1503</c:v>
                </c:pt>
                <c:pt idx="3">
                  <c:v>1273</c:v>
                </c:pt>
                <c:pt idx="6">
                  <c:v>1146</c:v>
                </c:pt>
                <c:pt idx="9">
                  <c:v>1050</c:v>
                </c:pt>
                <c:pt idx="12">
                  <c:v>976</c:v>
                </c:pt>
              </c:numCache>
            </c:numRef>
          </c:val>
          <c:extLst>
            <c:ext xmlns:c16="http://schemas.microsoft.com/office/drawing/2014/chart" uri="{C3380CC4-5D6E-409C-BE32-E72D297353CC}">
              <c16:uniqueId val="{00000008-051E-4847-9F97-097D9D7AAC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c:v>
                </c:pt>
                <c:pt idx="3">
                  <c:v>39</c:v>
                </c:pt>
                <c:pt idx="6">
                  <c:v>33</c:v>
                </c:pt>
                <c:pt idx="9">
                  <c:v>0</c:v>
                </c:pt>
                <c:pt idx="12">
                  <c:v>0</c:v>
                </c:pt>
              </c:numCache>
            </c:numRef>
          </c:val>
          <c:extLst>
            <c:ext xmlns:c16="http://schemas.microsoft.com/office/drawing/2014/chart" uri="{C3380CC4-5D6E-409C-BE32-E72D297353CC}">
              <c16:uniqueId val="{00000009-051E-4847-9F97-097D9D7AAC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9679</c:v>
                </c:pt>
                <c:pt idx="3">
                  <c:v>10184</c:v>
                </c:pt>
                <c:pt idx="6">
                  <c:v>11256</c:v>
                </c:pt>
                <c:pt idx="9">
                  <c:v>11913</c:v>
                </c:pt>
                <c:pt idx="12">
                  <c:v>12057</c:v>
                </c:pt>
              </c:numCache>
            </c:numRef>
          </c:val>
          <c:extLst>
            <c:ext xmlns:c16="http://schemas.microsoft.com/office/drawing/2014/chart" uri="{C3380CC4-5D6E-409C-BE32-E72D297353CC}">
              <c16:uniqueId val="{0000000A-051E-4847-9F97-097D9D7AAC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1E-4847-9F97-097D9D7AAC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846</c:v>
                </c:pt>
                <c:pt idx="1">
                  <c:v>997</c:v>
                </c:pt>
                <c:pt idx="2">
                  <c:v>693</c:v>
                </c:pt>
              </c:numCache>
            </c:numRef>
          </c:val>
          <c:extLst>
            <c:ext xmlns:c16="http://schemas.microsoft.com/office/drawing/2014/chart" uri="{C3380CC4-5D6E-409C-BE32-E72D297353CC}">
              <c16:uniqueId val="{00000000-CC9A-4006-8D94-0DDEEB302D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1325</c:v>
                </c:pt>
                <c:pt idx="1">
                  <c:v>1325</c:v>
                </c:pt>
                <c:pt idx="2">
                  <c:v>1203</c:v>
                </c:pt>
              </c:numCache>
            </c:numRef>
          </c:val>
          <c:extLst>
            <c:ext xmlns:c16="http://schemas.microsoft.com/office/drawing/2014/chart" uri="{C3380CC4-5D6E-409C-BE32-E72D297353CC}">
              <c16:uniqueId val="{00000001-CC9A-4006-8D94-0DDEEB302D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2940</c:v>
                </c:pt>
                <c:pt idx="1">
                  <c:v>3022</c:v>
                </c:pt>
                <c:pt idx="2">
                  <c:v>2662</c:v>
                </c:pt>
              </c:numCache>
            </c:numRef>
          </c:val>
          <c:extLst>
            <c:ext xmlns:c16="http://schemas.microsoft.com/office/drawing/2014/chart" uri="{C3380CC4-5D6E-409C-BE32-E72D297353CC}">
              <c16:uniqueId val="{00000002-CC9A-4006-8D94-0DDEEB302D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ja-JP" altLang="en-US" sz="1100">
              <a:solidFill>
                <a:schemeClr val="dk1"/>
              </a:solidFill>
              <a:effectLst/>
              <a:latin typeface="+mn-lt"/>
              <a:ea typeface="+mn-ea"/>
              <a:cs typeface="+mn-cs"/>
            </a:rPr>
            <a:t>左底町営住宅建設事業や長崎北消防署浜田出張所建替え工事の</a:t>
          </a:r>
          <a:r>
            <a:rPr kumimoji="1" lang="ja-JP" altLang="ja-JP" sz="1100">
              <a:solidFill>
                <a:schemeClr val="dk1"/>
              </a:solidFill>
              <a:effectLst/>
              <a:latin typeface="+mn-lt"/>
              <a:ea typeface="+mn-ea"/>
              <a:cs typeface="+mn-cs"/>
            </a:rPr>
            <a:t>償還終了等により前年度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時津中央第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土地区画整理事業や西時津小島田線（打越工区）道路事業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新学校給食センター建設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等の大規模の起債事業を複数予定しており、地方債発行額が増加傾向にあるため、元利償還金が増加することが見込まれる。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地方債残高は増加傾向となっており、今年度は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百万円増加した。これは、時津中央第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土地区画整理事業や西時津小島田線（打越工区）道路事業、新学校給食センター整備事業などの地方債発行額が増加し、償還額を上回っていることなどによる。また、充当可能財源等は減債基金</a:t>
          </a:r>
          <a:r>
            <a:rPr kumimoji="1" lang="ja-JP" altLang="en-US" sz="1100">
              <a:solidFill>
                <a:schemeClr val="dk1"/>
              </a:solidFill>
              <a:effectLst/>
              <a:latin typeface="+mn-lt"/>
              <a:ea typeface="+mn-ea"/>
              <a:cs typeface="+mn-cs"/>
            </a:rPr>
            <a:t>や財政調整基金</a:t>
          </a:r>
          <a:r>
            <a:rPr kumimoji="1" lang="ja-JP" altLang="ja-JP" sz="1100">
              <a:solidFill>
                <a:schemeClr val="dk1"/>
              </a:solidFill>
              <a:effectLst/>
              <a:latin typeface="+mn-lt"/>
              <a:ea typeface="+mn-ea"/>
              <a:cs typeface="+mn-cs"/>
            </a:rPr>
            <a:t>を取り崩したことなどにより減少傾向となっているが、おおむね横ばいである。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長崎県時津町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償還金財源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万円、用地取得等基金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を給食センター整備事業等に充当したことなど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年度は用地取得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のための取り崩しがなかったこともあり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と比べ増加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年度は給食センター整備事業や小学校校舎増築事業等のための取り崩しがあったため、前年度と比べ減少している。平成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年度のピークから基金残高は減少傾向にある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の動向に伴う町税収入の変動や、公共施設の老朽化対策など、将来の歳入減少や歳出増加への備えとして基金を積み立てており、今後も財源不足が見込まれるため、長期的視野のもとで計画的に活用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用地取得等基金：土地の取得及び大規模な建設事業の施行に伴う財源に充てるため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町有施設維持補修基金：公共施設の補修に伴う財源に充てるため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とぎつっ子の夢を育む基金：子どもたちの夢を育む事業に充てるため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ふるさとづくり基金：まちづくりの活動の支援及びひとづくりを図るため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用地取得等基金：財産売払収入を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万円を積み立てたが、時津北小学校校舎増築事業に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万円、給食センター整備事業に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とぎつっ子の夢を育む基金：環境整備協力費を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万円積み立てたものの、とぎつっ子の夢を育む事業に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とぎつっ子の教育環境を整備する基金に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万円、地域活動等支援事業に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年度に給食センター整備事業、時津北小学校校舎増築事業等の大型事業に充当する予定である。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年度にとぎつっ子の夢を育む事業、とぎつっ子の教育環境を整備する基金、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地域活動支援事業に充当する予定である。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年度のふるさとづくり事業に充当する予定である。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万円を財源不足に補填したことにより、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新型コロナウイルス感染症対策の経費、年度間の財源調整や予測できない災害が発生した場合など、必要に応じて活用する。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万円積み立てたが、償還金財源に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起債を活用して大規模事業を行っているが、今後も地方債の償還の財源が不足する見込みであり、必要に応じて活用する。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29,544
29,268
20.94
14,877,067
14,192,317
443,105
6,440,037
12,056,672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近年は類似団体平均との差がなく横ばいで推移しており、令和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上回った。今後も、歳出の徹底的な見直しを実施するとともに、税収の徴収率向上対策を中心とする歳入確保に努める。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9" name="直線コネクタ 68"/>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xdr:cNvCxnSpPr/>
      </xdr:nvCxnSpPr>
      <xdr:spPr>
        <a:xfrm>
          <a:off x="3225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9"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増加している。これは、個別予防接種委託や障害者自立支援給付費の一般財源分が増加したことや、臨時財政対策債が減少したことなどが理由である。今後も事業評価等による事務事業の見直しを進め、優先度を厳しく点検し精査することで、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106934</xdr:rowOff>
    </xdr:to>
    <xdr:cxnSp macro="">
      <xdr:nvCxnSpPr>
        <xdr:cNvPr id="130" name="直線コネクタ 129"/>
        <xdr:cNvCxnSpPr/>
      </xdr:nvCxnSpPr>
      <xdr:spPr>
        <a:xfrm>
          <a:off x="4114800" y="1093978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65</xdr:row>
      <xdr:rowOff>22352</xdr:rowOff>
    </xdr:to>
    <xdr:cxnSp macro="">
      <xdr:nvCxnSpPr>
        <xdr:cNvPr id="133" name="直線コネクタ 132"/>
        <xdr:cNvCxnSpPr/>
      </xdr:nvCxnSpPr>
      <xdr:spPr>
        <a:xfrm flipV="1">
          <a:off x="3225800" y="1093978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85090</xdr:rowOff>
    </xdr:to>
    <xdr:cxnSp macro="">
      <xdr:nvCxnSpPr>
        <xdr:cNvPr id="136" name="直線コネクタ 135"/>
        <xdr:cNvCxnSpPr/>
      </xdr:nvCxnSpPr>
      <xdr:spPr>
        <a:xfrm flipV="1">
          <a:off x="2336800" y="1116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85090</xdr:rowOff>
    </xdr:to>
    <xdr:cxnSp macro="">
      <xdr:nvCxnSpPr>
        <xdr:cNvPr id="139" name="直線コネクタ 138"/>
        <xdr:cNvCxnSpPr/>
      </xdr:nvCxnSpPr>
      <xdr:spPr>
        <a:xfrm>
          <a:off x="1447800" y="111955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9" name="楕円 148"/>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50"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2" name="テキスト ボックス 151"/>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3" name="楕円 152"/>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4" name="テキスト ボックス 153"/>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8" name="テキスト ボックス 157"/>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のは、類似団体に比べて職員が少なく、人件費が大きく抑えられていることが原因である。しかしながら、物件費については自治体ＤＸ関連事業等により増額となっているため、今後も経費の削減に取り組み、現在の水準を維持す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3211</xdr:rowOff>
    </xdr:from>
    <xdr:to>
      <xdr:col>23</xdr:col>
      <xdr:colOff>133350</xdr:colOff>
      <xdr:row>82</xdr:row>
      <xdr:rowOff>27570</xdr:rowOff>
    </xdr:to>
    <xdr:cxnSp macro="">
      <xdr:nvCxnSpPr>
        <xdr:cNvPr id="189" name="直線コネクタ 188"/>
        <xdr:cNvCxnSpPr/>
      </xdr:nvCxnSpPr>
      <xdr:spPr>
        <a:xfrm>
          <a:off x="4114800" y="14062111"/>
          <a:ext cx="8382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154163</xdr:rowOff>
    </xdr:from>
    <xdr:to>
      <xdr:col>19</xdr:col>
      <xdr:colOff>133350</xdr:colOff>
      <xdr:row>82</xdr:row>
      <xdr:rowOff>3211</xdr:rowOff>
    </xdr:to>
    <xdr:cxnSp macro="">
      <xdr:nvCxnSpPr>
        <xdr:cNvPr id="192" name="直線コネクタ 191"/>
        <xdr:cNvCxnSpPr/>
      </xdr:nvCxnSpPr>
      <xdr:spPr>
        <a:xfrm>
          <a:off x="3225800" y="14041613"/>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108508</xdr:rowOff>
    </xdr:from>
    <xdr:to>
      <xdr:col>15</xdr:col>
      <xdr:colOff>82550</xdr:colOff>
      <xdr:row>81</xdr:row>
      <xdr:rowOff>154163</xdr:rowOff>
    </xdr:to>
    <xdr:cxnSp macro="">
      <xdr:nvCxnSpPr>
        <xdr:cNvPr id="195" name="直線コネクタ 194"/>
        <xdr:cNvCxnSpPr/>
      </xdr:nvCxnSpPr>
      <xdr:spPr>
        <a:xfrm>
          <a:off x="2336800" y="13995958"/>
          <a:ext cx="8890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108508</xdr:rowOff>
    </xdr:from>
    <xdr:to>
      <xdr:col>11</xdr:col>
      <xdr:colOff>31750</xdr:colOff>
      <xdr:row>81</xdr:row>
      <xdr:rowOff>132995</xdr:rowOff>
    </xdr:to>
    <xdr:cxnSp macro="">
      <xdr:nvCxnSpPr>
        <xdr:cNvPr id="198" name="直線コネクタ 197"/>
        <xdr:cNvCxnSpPr/>
      </xdr:nvCxnSpPr>
      <xdr:spPr>
        <a:xfrm flipV="1">
          <a:off x="1447800" y="13995958"/>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148220</xdr:rowOff>
    </xdr:from>
    <xdr:to>
      <xdr:col>23</xdr:col>
      <xdr:colOff>184150</xdr:colOff>
      <xdr:row>82</xdr:row>
      <xdr:rowOff>78370</xdr:rowOff>
    </xdr:to>
    <xdr:sp macro="" textlink="">
      <xdr:nvSpPr>
        <xdr:cNvPr id="208" name="楕円 207"/>
        <xdr:cNvSpPr/>
      </xdr:nvSpPr>
      <xdr:spPr>
        <a:xfrm>
          <a:off x="4902200" y="1403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164747</xdr:rowOff>
    </xdr:from>
    <xdr:ext cx="762000" cy="259045"/>
    <xdr:sp macro="" textlink="">
      <xdr:nvSpPr>
        <xdr:cNvPr id="209" name="人件費・物件費等の状況該当値テキスト"/>
        <xdr:cNvSpPr txBox="1"/>
      </xdr:nvSpPr>
      <xdr:spPr>
        <a:xfrm>
          <a:off x="5041900" y="1388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123861</xdr:rowOff>
    </xdr:from>
    <xdr:to>
      <xdr:col>19</xdr:col>
      <xdr:colOff>184150</xdr:colOff>
      <xdr:row>82</xdr:row>
      <xdr:rowOff>54011</xdr:rowOff>
    </xdr:to>
    <xdr:sp macro="" textlink="">
      <xdr:nvSpPr>
        <xdr:cNvPr id="210" name="楕円 209"/>
        <xdr:cNvSpPr/>
      </xdr:nvSpPr>
      <xdr:spPr>
        <a:xfrm>
          <a:off x="4064000" y="140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64188</xdr:rowOff>
    </xdr:from>
    <xdr:ext cx="736600" cy="259045"/>
    <xdr:sp macro="" textlink="">
      <xdr:nvSpPr>
        <xdr:cNvPr id="211" name="テキスト ボックス 210"/>
        <xdr:cNvSpPr txBox="1"/>
      </xdr:nvSpPr>
      <xdr:spPr>
        <a:xfrm>
          <a:off x="3733800" y="1378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103363</xdr:rowOff>
    </xdr:from>
    <xdr:to>
      <xdr:col>15</xdr:col>
      <xdr:colOff>133350</xdr:colOff>
      <xdr:row>82</xdr:row>
      <xdr:rowOff>33513</xdr:rowOff>
    </xdr:to>
    <xdr:sp macro="" textlink="">
      <xdr:nvSpPr>
        <xdr:cNvPr id="212" name="楕円 211"/>
        <xdr:cNvSpPr/>
      </xdr:nvSpPr>
      <xdr:spPr>
        <a:xfrm>
          <a:off x="3175000" y="139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43690</xdr:rowOff>
    </xdr:from>
    <xdr:ext cx="762000" cy="259045"/>
    <xdr:sp macro="" textlink="">
      <xdr:nvSpPr>
        <xdr:cNvPr id="213" name="テキスト ボックス 212"/>
        <xdr:cNvSpPr txBox="1"/>
      </xdr:nvSpPr>
      <xdr:spPr>
        <a:xfrm>
          <a:off x="2844800" y="137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57708</xdr:rowOff>
    </xdr:from>
    <xdr:to>
      <xdr:col>11</xdr:col>
      <xdr:colOff>82550</xdr:colOff>
      <xdr:row>81</xdr:row>
      <xdr:rowOff>159308</xdr:rowOff>
    </xdr:to>
    <xdr:sp macro="" textlink="">
      <xdr:nvSpPr>
        <xdr:cNvPr id="214" name="楕円 213"/>
        <xdr:cNvSpPr/>
      </xdr:nvSpPr>
      <xdr:spPr>
        <a:xfrm>
          <a:off x="2286000" y="139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169485</xdr:rowOff>
    </xdr:from>
    <xdr:ext cx="762000" cy="259045"/>
    <xdr:sp macro="" textlink="">
      <xdr:nvSpPr>
        <xdr:cNvPr id="215" name="テキスト ボックス 214"/>
        <xdr:cNvSpPr txBox="1"/>
      </xdr:nvSpPr>
      <xdr:spPr>
        <a:xfrm>
          <a:off x="1955800" y="1371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82195</xdr:rowOff>
    </xdr:from>
    <xdr:to>
      <xdr:col>7</xdr:col>
      <xdr:colOff>31750</xdr:colOff>
      <xdr:row>82</xdr:row>
      <xdr:rowOff>12345</xdr:rowOff>
    </xdr:to>
    <xdr:sp macro="" textlink="">
      <xdr:nvSpPr>
        <xdr:cNvPr id="216" name="楕円 215"/>
        <xdr:cNvSpPr/>
      </xdr:nvSpPr>
      <xdr:spPr>
        <a:xfrm>
          <a:off x="1397000" y="139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22522</xdr:rowOff>
    </xdr:from>
    <xdr:ext cx="762000" cy="259045"/>
    <xdr:sp macro="" textlink="">
      <xdr:nvSpPr>
        <xdr:cNvPr id="217" name="テキスト ボックス 216"/>
        <xdr:cNvSpPr txBox="1"/>
      </xdr:nvSpPr>
      <xdr:spPr>
        <a:xfrm>
          <a:off x="1066800" y="137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昨年度と変わらず、類似団体平均を上回る</a:t>
          </a:r>
          <a:r>
            <a:rPr kumimoji="1" lang="en-US" altLang="ja-JP" sz="1100">
              <a:solidFill>
                <a:schemeClr val="dk1"/>
              </a:solidFill>
              <a:effectLst/>
              <a:latin typeface="+mn-lt"/>
              <a:ea typeface="+mn-ea"/>
              <a:cs typeface="+mn-cs"/>
            </a:rPr>
            <a:t>97.9</a:t>
          </a:r>
          <a:r>
            <a:rPr kumimoji="1" lang="ja-JP" altLang="ja-JP" sz="1100">
              <a:solidFill>
                <a:schemeClr val="dk1"/>
              </a:solidFill>
              <a:effectLst/>
              <a:latin typeface="+mn-lt"/>
              <a:ea typeface="+mn-ea"/>
              <a:cs typeface="+mn-cs"/>
            </a:rPr>
            <a:t>となっており、全国町村平均よりも高い水準にあるため、より一層の給与体系の適正化に努める。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87</xdr:row>
      <xdr:rowOff>68036</xdr:rowOff>
    </xdr:to>
    <xdr:cxnSp macro="">
      <xdr:nvCxnSpPr>
        <xdr:cNvPr id="253" name="直線コネクタ 252"/>
        <xdr:cNvCxnSpPr/>
      </xdr:nvCxnSpPr>
      <xdr:spPr>
        <a:xfrm flipV="1">
          <a:off x="16179800" y="14760121"/>
          <a:ext cx="8382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154214</xdr:rowOff>
    </xdr:to>
    <xdr:cxnSp macro="">
      <xdr:nvCxnSpPr>
        <xdr:cNvPr id="256" name="直線コネクタ 255"/>
        <xdr:cNvCxnSpPr/>
      </xdr:nvCxnSpPr>
      <xdr:spPr>
        <a:xfrm flipV="1">
          <a:off x="15290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154214</xdr:rowOff>
    </xdr:to>
    <xdr:cxnSp macro="">
      <xdr:nvCxnSpPr>
        <xdr:cNvPr id="259" name="直線コネクタ 258"/>
        <xdr:cNvCxnSpPr/>
      </xdr:nvCxnSpPr>
      <xdr:spPr>
        <a:xfrm>
          <a:off x="14401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62" name="直線コネクタ 261"/>
        <xdr:cNvCxnSpPr/>
      </xdr:nvCxnSpPr>
      <xdr:spPr>
        <a:xfrm flipV="1">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2" name="楕円 271"/>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3"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4" name="楕円 273"/>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5" name="テキスト ボックス 274"/>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6" name="楕円 275"/>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7" name="テキスト ボックス 276"/>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78" name="楕円 277"/>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9" name="テキスト ボックス 278"/>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0" name="楕円 279"/>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1" name="テキスト ボックス 280"/>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過去からの職員数抑制対策により、類似団体平均を大きく下回る</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人となっている。今後も、住民サービスの向上に努めるとともに、より適切な定員管理に努める。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133894</xdr:rowOff>
    </xdr:from>
    <xdr:to>
      <xdr:col>81</xdr:col>
      <xdr:colOff>44450</xdr:colOff>
      <xdr:row>58</xdr:row>
      <xdr:rowOff>147683</xdr:rowOff>
    </xdr:to>
    <xdr:cxnSp macro="">
      <xdr:nvCxnSpPr>
        <xdr:cNvPr id="318" name="直線コネクタ 317"/>
        <xdr:cNvCxnSpPr/>
      </xdr:nvCxnSpPr>
      <xdr:spPr>
        <a:xfrm flipV="1">
          <a:off x="16179800" y="100779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144235</xdr:rowOff>
    </xdr:from>
    <xdr:to>
      <xdr:col>77</xdr:col>
      <xdr:colOff>44450</xdr:colOff>
      <xdr:row>58</xdr:row>
      <xdr:rowOff>147683</xdr:rowOff>
    </xdr:to>
    <xdr:cxnSp macro="">
      <xdr:nvCxnSpPr>
        <xdr:cNvPr id="321" name="直線コネクタ 320"/>
        <xdr:cNvCxnSpPr/>
      </xdr:nvCxnSpPr>
      <xdr:spPr>
        <a:xfrm>
          <a:off x="15290800" y="100883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132171</xdr:rowOff>
    </xdr:from>
    <xdr:to>
      <xdr:col>72</xdr:col>
      <xdr:colOff>203200</xdr:colOff>
      <xdr:row>58</xdr:row>
      <xdr:rowOff>144235</xdr:rowOff>
    </xdr:to>
    <xdr:cxnSp macro="">
      <xdr:nvCxnSpPr>
        <xdr:cNvPr id="324" name="直線コネクタ 323"/>
        <xdr:cNvCxnSpPr/>
      </xdr:nvCxnSpPr>
      <xdr:spPr>
        <a:xfrm>
          <a:off x="14401800" y="1007627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132171</xdr:rowOff>
    </xdr:to>
    <xdr:cxnSp macro="">
      <xdr:nvCxnSpPr>
        <xdr:cNvPr id="327" name="直線コネクタ 326"/>
        <xdr:cNvCxnSpPr/>
      </xdr:nvCxnSpPr>
      <xdr:spPr>
        <a:xfrm>
          <a:off x="13512800" y="1007110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83094</xdr:rowOff>
    </xdr:from>
    <xdr:to>
      <xdr:col>81</xdr:col>
      <xdr:colOff>95250</xdr:colOff>
      <xdr:row>59</xdr:row>
      <xdr:rowOff>13244</xdr:rowOff>
    </xdr:to>
    <xdr:sp macro="" textlink="">
      <xdr:nvSpPr>
        <xdr:cNvPr id="337" name="楕円 336"/>
        <xdr:cNvSpPr/>
      </xdr:nvSpPr>
      <xdr:spPr>
        <a:xfrm>
          <a:off x="169672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4371</xdr:rowOff>
    </xdr:from>
    <xdr:ext cx="762000" cy="259045"/>
    <xdr:sp macro="" textlink="">
      <xdr:nvSpPr>
        <xdr:cNvPr id="338" name="定員管理の状況該当値テキスト"/>
        <xdr:cNvSpPr txBox="1"/>
      </xdr:nvSpPr>
      <xdr:spPr>
        <a:xfrm>
          <a:off x="17106900" y="994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96883</xdr:rowOff>
    </xdr:from>
    <xdr:to>
      <xdr:col>77</xdr:col>
      <xdr:colOff>95250</xdr:colOff>
      <xdr:row>59</xdr:row>
      <xdr:rowOff>27033</xdr:rowOff>
    </xdr:to>
    <xdr:sp macro="" textlink="">
      <xdr:nvSpPr>
        <xdr:cNvPr id="339" name="楕円 338"/>
        <xdr:cNvSpPr/>
      </xdr:nvSpPr>
      <xdr:spPr>
        <a:xfrm>
          <a:off x="16129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37210</xdr:rowOff>
    </xdr:from>
    <xdr:ext cx="736600" cy="259045"/>
    <xdr:sp macro="" textlink="">
      <xdr:nvSpPr>
        <xdr:cNvPr id="340" name="テキスト ボックス 339"/>
        <xdr:cNvSpPr txBox="1"/>
      </xdr:nvSpPr>
      <xdr:spPr>
        <a:xfrm>
          <a:off x="15798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93435</xdr:rowOff>
    </xdr:from>
    <xdr:to>
      <xdr:col>73</xdr:col>
      <xdr:colOff>44450</xdr:colOff>
      <xdr:row>59</xdr:row>
      <xdr:rowOff>23585</xdr:rowOff>
    </xdr:to>
    <xdr:sp macro="" textlink="">
      <xdr:nvSpPr>
        <xdr:cNvPr id="341" name="楕円 340"/>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33762</xdr:rowOff>
    </xdr:from>
    <xdr:ext cx="762000" cy="259045"/>
    <xdr:sp macro="" textlink="">
      <xdr:nvSpPr>
        <xdr:cNvPr id="342" name="テキスト ボックス 341"/>
        <xdr:cNvSpPr txBox="1"/>
      </xdr:nvSpPr>
      <xdr:spPr>
        <a:xfrm>
          <a:off x="14909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81371</xdr:rowOff>
    </xdr:from>
    <xdr:to>
      <xdr:col>68</xdr:col>
      <xdr:colOff>203200</xdr:colOff>
      <xdr:row>59</xdr:row>
      <xdr:rowOff>11521</xdr:rowOff>
    </xdr:to>
    <xdr:sp macro="" textlink="">
      <xdr:nvSpPr>
        <xdr:cNvPr id="343" name="楕円 342"/>
        <xdr:cNvSpPr/>
      </xdr:nvSpPr>
      <xdr:spPr>
        <a:xfrm>
          <a:off x="143510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21698</xdr:rowOff>
    </xdr:from>
    <xdr:ext cx="762000" cy="259045"/>
    <xdr:sp macro="" textlink="">
      <xdr:nvSpPr>
        <xdr:cNvPr id="344" name="テキスト ボックス 343"/>
        <xdr:cNvSpPr txBox="1"/>
      </xdr:nvSpPr>
      <xdr:spPr>
        <a:xfrm>
          <a:off x="14020800" y="97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76200</xdr:rowOff>
    </xdr:from>
    <xdr:to>
      <xdr:col>64</xdr:col>
      <xdr:colOff>152400</xdr:colOff>
      <xdr:row>59</xdr:row>
      <xdr:rowOff>6350</xdr:rowOff>
    </xdr:to>
    <xdr:sp macro="" textlink="">
      <xdr:nvSpPr>
        <xdr:cNvPr id="345" name="楕円 344"/>
        <xdr:cNvSpPr/>
      </xdr:nvSpPr>
      <xdr:spPr>
        <a:xfrm>
          <a:off x="1346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16527</xdr:rowOff>
    </xdr:from>
    <xdr:ext cx="762000" cy="259045"/>
    <xdr:sp macro="" textlink="">
      <xdr:nvSpPr>
        <xdr:cNvPr id="346" name="テキスト ボックス 345"/>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％悪化したものの、類似団体平均を下回る</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％となっている。第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土地区画整理事業など大規模の起債事業を行っており、地方債発行額が増加傾向にある。前年度と比べ悪化した理由は、令和元年度と令和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年度を比較すると元利償還金が増加したためである。今後も、緊急度、住民ニーズを把握し、的確な事業を選択することで、地方債に大きく頼ることのない財政運営に努める。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139881</xdr:rowOff>
    </xdr:from>
    <xdr:to>
      <xdr:col>81</xdr:col>
      <xdr:colOff>44450</xdr:colOff>
      <xdr:row>39</xdr:row>
      <xdr:rowOff>160565</xdr:rowOff>
    </xdr:to>
    <xdr:cxnSp macro="">
      <xdr:nvCxnSpPr>
        <xdr:cNvPr id="381" name="直線コネクタ 380"/>
        <xdr:cNvCxnSpPr/>
      </xdr:nvCxnSpPr>
      <xdr:spPr>
        <a:xfrm>
          <a:off x="16179800" y="682643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119199</xdr:rowOff>
    </xdr:from>
    <xdr:to>
      <xdr:col>77</xdr:col>
      <xdr:colOff>44450</xdr:colOff>
      <xdr:row>39</xdr:row>
      <xdr:rowOff>139881</xdr:rowOff>
    </xdr:to>
    <xdr:cxnSp macro="">
      <xdr:nvCxnSpPr>
        <xdr:cNvPr id="384" name="直線コネクタ 383"/>
        <xdr:cNvCxnSpPr/>
      </xdr:nvCxnSpPr>
      <xdr:spPr>
        <a:xfrm>
          <a:off x="15290800" y="68057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64044</xdr:rowOff>
    </xdr:from>
    <xdr:to>
      <xdr:col>72</xdr:col>
      <xdr:colOff>203200</xdr:colOff>
      <xdr:row>39</xdr:row>
      <xdr:rowOff>119199</xdr:rowOff>
    </xdr:to>
    <xdr:cxnSp macro="">
      <xdr:nvCxnSpPr>
        <xdr:cNvPr id="387" name="直線コネクタ 386"/>
        <xdr:cNvCxnSpPr/>
      </xdr:nvCxnSpPr>
      <xdr:spPr>
        <a:xfrm>
          <a:off x="14401800" y="67505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152763</xdr:rowOff>
    </xdr:from>
    <xdr:to>
      <xdr:col>68</xdr:col>
      <xdr:colOff>152400</xdr:colOff>
      <xdr:row>39</xdr:row>
      <xdr:rowOff>64044</xdr:rowOff>
    </xdr:to>
    <xdr:cxnSp macro="">
      <xdr:nvCxnSpPr>
        <xdr:cNvPr id="390" name="直線コネクタ 389"/>
        <xdr:cNvCxnSpPr/>
      </xdr:nvCxnSpPr>
      <xdr:spPr>
        <a:xfrm>
          <a:off x="13512800" y="66678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0" name="楕円 399"/>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01"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89081</xdr:rowOff>
    </xdr:from>
    <xdr:to>
      <xdr:col>77</xdr:col>
      <xdr:colOff>95250</xdr:colOff>
      <xdr:row>40</xdr:row>
      <xdr:rowOff>19231</xdr:rowOff>
    </xdr:to>
    <xdr:sp macro="" textlink="">
      <xdr:nvSpPr>
        <xdr:cNvPr id="402" name="楕円 401"/>
        <xdr:cNvSpPr/>
      </xdr:nvSpPr>
      <xdr:spPr>
        <a:xfrm>
          <a:off x="16129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29408</xdr:rowOff>
    </xdr:from>
    <xdr:ext cx="736600" cy="259045"/>
    <xdr:sp macro="" textlink="">
      <xdr:nvSpPr>
        <xdr:cNvPr id="403" name="テキスト ボックス 402"/>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68399</xdr:rowOff>
    </xdr:from>
    <xdr:to>
      <xdr:col>73</xdr:col>
      <xdr:colOff>44450</xdr:colOff>
      <xdr:row>39</xdr:row>
      <xdr:rowOff>169999</xdr:rowOff>
    </xdr:to>
    <xdr:sp macro="" textlink="">
      <xdr:nvSpPr>
        <xdr:cNvPr id="404" name="楕円 403"/>
        <xdr:cNvSpPr/>
      </xdr:nvSpPr>
      <xdr:spPr>
        <a:xfrm>
          <a:off x="15240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8726</xdr:rowOff>
    </xdr:from>
    <xdr:ext cx="762000" cy="259045"/>
    <xdr:sp macro="" textlink="">
      <xdr:nvSpPr>
        <xdr:cNvPr id="405" name="テキスト ボックス 404"/>
        <xdr:cNvSpPr txBox="1"/>
      </xdr:nvSpPr>
      <xdr:spPr>
        <a:xfrm>
          <a:off x="14909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13244</xdr:rowOff>
    </xdr:from>
    <xdr:to>
      <xdr:col>68</xdr:col>
      <xdr:colOff>203200</xdr:colOff>
      <xdr:row>39</xdr:row>
      <xdr:rowOff>114844</xdr:rowOff>
    </xdr:to>
    <xdr:sp macro="" textlink="">
      <xdr:nvSpPr>
        <xdr:cNvPr id="406" name="楕円 405"/>
        <xdr:cNvSpPr/>
      </xdr:nvSpPr>
      <xdr:spPr>
        <a:xfrm>
          <a:off x="14351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125021</xdr:rowOff>
    </xdr:from>
    <xdr:ext cx="762000" cy="259045"/>
    <xdr:sp macro="" textlink="">
      <xdr:nvSpPr>
        <xdr:cNvPr id="407" name="テキスト ボックス 406"/>
        <xdr:cNvSpPr txBox="1"/>
      </xdr:nvSpPr>
      <xdr:spPr>
        <a:xfrm>
          <a:off x="14020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101963</xdr:rowOff>
    </xdr:from>
    <xdr:to>
      <xdr:col>64</xdr:col>
      <xdr:colOff>152400</xdr:colOff>
      <xdr:row>39</xdr:row>
      <xdr:rowOff>32113</xdr:rowOff>
    </xdr:to>
    <xdr:sp macro="" textlink="">
      <xdr:nvSpPr>
        <xdr:cNvPr id="408" name="楕円 407"/>
        <xdr:cNvSpPr/>
      </xdr:nvSpPr>
      <xdr:spPr>
        <a:xfrm>
          <a:off x="13462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42290</xdr:rowOff>
    </xdr:from>
    <xdr:ext cx="762000" cy="259045"/>
    <xdr:sp macro="" textlink="">
      <xdr:nvSpPr>
        <xdr:cNvPr id="409" name="テキスト ボックス 408"/>
        <xdr:cNvSpPr txBox="1"/>
      </xdr:nvSpPr>
      <xdr:spPr>
        <a:xfrm>
          <a:off x="13131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将来負担額よりも基金などの充当可能財源等が上回り、将来負担比率がない状況である。今後も公債費等義務的経費の削減を中心とする行財政改革を進め、財政の健全化に努める。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29,544
29,268
20.94
14,877,067
14,192,317
443,105
6,440,037
12,056,672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とわずかに増加したものの</a:t>
          </a:r>
          <a:r>
            <a:rPr kumimoji="1" lang="ja-JP" altLang="ja-JP" sz="1100">
              <a:solidFill>
                <a:schemeClr val="dk1"/>
              </a:solidFill>
              <a:effectLst/>
              <a:latin typeface="+mn-lt"/>
              <a:ea typeface="+mn-ea"/>
              <a:cs typeface="+mn-cs"/>
            </a:rPr>
            <a:t>、類似団体と比較すると、人件費に係る経常収支比率は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下回っている。これは、早くから業務の外部委託に積極的に取り組み、事務の効率化や職員定数の抑制に努めてきた結果である。今後も住民サービスを低下させることのないように配慮しながら、事務の効率化や適性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120142</xdr:rowOff>
    </xdr:to>
    <xdr:cxnSp macro="">
      <xdr:nvCxnSpPr>
        <xdr:cNvPr id="64" name="直線コネクタ 63"/>
        <xdr:cNvCxnSpPr/>
      </xdr:nvCxnSpPr>
      <xdr:spPr>
        <a:xfrm>
          <a:off x="3987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35560</xdr:rowOff>
    </xdr:to>
    <xdr:cxnSp macro="">
      <xdr:nvCxnSpPr>
        <xdr:cNvPr id="67" name="直線コネクタ 66"/>
        <xdr:cNvCxnSpPr/>
      </xdr:nvCxnSpPr>
      <xdr:spPr>
        <a:xfrm flipV="1">
          <a:off x="3098800" y="611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35560</xdr:rowOff>
    </xdr:to>
    <xdr:cxnSp macro="">
      <xdr:nvCxnSpPr>
        <xdr:cNvPr id="70" name="直線コネクタ 69"/>
        <xdr:cNvCxnSpPr/>
      </xdr:nvCxnSpPr>
      <xdr:spPr>
        <a:xfrm>
          <a:off x="2209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53848</xdr:rowOff>
    </xdr:to>
    <xdr:cxnSp macro="">
      <xdr:nvCxnSpPr>
        <xdr:cNvPr id="73" name="直線コネクタ 72"/>
        <xdr:cNvCxnSpPr/>
      </xdr:nvCxnSpPr>
      <xdr:spPr>
        <a:xfrm flipV="1">
          <a:off x="1320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149369</xdr:rowOff>
    </xdr:from>
    <xdr:ext cx="762000" cy="259045"/>
    <xdr:sp macro="" textlink="">
      <xdr:nvSpPr>
        <xdr:cNvPr id="84" name="人件費該当値テキスト"/>
        <xdr:cNvSpPr txBox="1"/>
      </xdr:nvSpPr>
      <xdr:spPr>
        <a:xfrm>
          <a:off x="4914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より率が高いのは、指定管理者制度の導入により、社会教育施設の管理・運営を教育振興公社に委託しており、本庁で管理・運営を行えば人件費に計上される経費が物件費で計上されているためである。昨年度と比較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しているのは、個別予防接種委託（インフルエンザ</a:t>
          </a:r>
          <a:r>
            <a:rPr kumimoji="1" lang="ja-JP" altLang="en-US" sz="1100">
              <a:solidFill>
                <a:schemeClr val="dk1"/>
              </a:solidFill>
              <a:effectLst/>
              <a:latin typeface="+mn-lt"/>
              <a:ea typeface="+mn-ea"/>
              <a:cs typeface="+mn-cs"/>
            </a:rPr>
            <a:t>・Ｂ型肝炎</a:t>
          </a:r>
          <a:r>
            <a:rPr kumimoji="1" lang="ja-JP" altLang="ja-JP" sz="1100">
              <a:solidFill>
                <a:schemeClr val="dk1"/>
              </a:solidFill>
              <a:effectLst/>
              <a:latin typeface="+mn-lt"/>
              <a:ea typeface="+mn-ea"/>
              <a:cs typeface="+mn-cs"/>
            </a:rPr>
            <a:t>等）の一般財源分が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したことなどによるもの。</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42418</xdr:rowOff>
    </xdr:to>
    <xdr:cxnSp macro="">
      <xdr:nvCxnSpPr>
        <xdr:cNvPr id="123" name="直線コネクタ 122"/>
        <xdr:cNvCxnSpPr/>
      </xdr:nvCxnSpPr>
      <xdr:spPr>
        <a:xfrm>
          <a:off x="15671800" y="28290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159004</xdr:rowOff>
    </xdr:to>
    <xdr:cxnSp macro="">
      <xdr:nvCxnSpPr>
        <xdr:cNvPr id="126" name="直線コネクタ 125"/>
        <xdr:cNvCxnSpPr/>
      </xdr:nvCxnSpPr>
      <xdr:spPr>
        <a:xfrm flipV="1">
          <a:off x="14782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18</xdr:row>
      <xdr:rowOff>26416</xdr:rowOff>
    </xdr:to>
    <xdr:cxnSp macro="">
      <xdr:nvCxnSpPr>
        <xdr:cNvPr id="129" name="直線コネクタ 128"/>
        <xdr:cNvCxnSpPr/>
      </xdr:nvCxnSpPr>
      <xdr:spPr>
        <a:xfrm flipV="1">
          <a:off x="13893800" y="290220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26416</xdr:rowOff>
    </xdr:to>
    <xdr:cxnSp macro="">
      <xdr:nvCxnSpPr>
        <xdr:cNvPr id="132" name="直線コネクタ 131"/>
        <xdr:cNvCxnSpPr/>
      </xdr:nvCxnSpPr>
      <xdr:spPr>
        <a:xfrm>
          <a:off x="13004800" y="3094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2" name="楕円 141"/>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3"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4" name="楕円 143"/>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45" name="テキスト ボックス 144"/>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6" name="楕円 145"/>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7" name="テキスト ボックス 146"/>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8" name="楕円 147"/>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49" name="テキスト ボックス 148"/>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0" name="楕円 149"/>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1" name="テキスト ボックス 150"/>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％増加し、類似団体と比較すると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％上回っている。これは、</a:t>
          </a:r>
          <a:r>
            <a:rPr kumimoji="1" lang="ja-JP" altLang="en-US" sz="1100">
              <a:solidFill>
                <a:schemeClr val="dk1"/>
              </a:solidFill>
              <a:effectLst/>
              <a:latin typeface="+mn-lt"/>
              <a:ea typeface="+mn-ea"/>
              <a:cs typeface="+mn-cs"/>
            </a:rPr>
            <a:t>コロナ禍における原油価格・物価高騰対</a:t>
          </a:r>
          <a:r>
            <a:rPr kumimoji="1" lang="ja-JP" altLang="ja-JP" sz="1100">
              <a:solidFill>
                <a:schemeClr val="dk1"/>
              </a:solidFill>
              <a:effectLst/>
              <a:latin typeface="+mn-lt"/>
              <a:ea typeface="+mn-ea"/>
              <a:cs typeface="+mn-cs"/>
            </a:rPr>
            <a:t>策である子育て世帯</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への臨時特別</a:t>
          </a:r>
          <a:r>
            <a:rPr kumimoji="1" lang="ja-JP" altLang="en-US" sz="1100">
              <a:solidFill>
                <a:schemeClr val="dk1"/>
              </a:solidFill>
              <a:effectLst/>
              <a:latin typeface="+mn-lt"/>
              <a:ea typeface="+mn-ea"/>
              <a:cs typeface="+mn-cs"/>
            </a:rPr>
            <a:t>支援</a:t>
          </a:r>
          <a:r>
            <a:rPr kumimoji="1" lang="ja-JP" altLang="ja-JP" sz="1100">
              <a:solidFill>
                <a:schemeClr val="dk1"/>
              </a:solidFill>
              <a:effectLst/>
              <a:latin typeface="+mn-lt"/>
              <a:ea typeface="+mn-ea"/>
              <a:cs typeface="+mn-cs"/>
            </a:rPr>
            <a:t>事業や障害者自立支援給付費などの経費が増加したことによるもの。今後も社会保障と税の一体改革等による扶助費の上昇が懸念されるため、各種手当・サービス等の見直しを進めていくことで、より一層の改善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116115</xdr:rowOff>
    </xdr:to>
    <xdr:cxnSp macro="">
      <xdr:nvCxnSpPr>
        <xdr:cNvPr id="186" name="直線コネクタ 185"/>
        <xdr:cNvCxnSpPr/>
      </xdr:nvCxnSpPr>
      <xdr:spPr>
        <a:xfrm>
          <a:off x="3987800" y="9973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29028</xdr:rowOff>
    </xdr:to>
    <xdr:cxnSp macro="">
      <xdr:nvCxnSpPr>
        <xdr:cNvPr id="189" name="直線コネクタ 188"/>
        <xdr:cNvCxnSpPr/>
      </xdr:nvCxnSpPr>
      <xdr:spPr>
        <a:xfrm>
          <a:off x="3098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135165</xdr:rowOff>
    </xdr:to>
    <xdr:cxnSp macro="">
      <xdr:nvCxnSpPr>
        <xdr:cNvPr id="192" name="直線コネクタ 191"/>
        <xdr:cNvCxnSpPr/>
      </xdr:nvCxnSpPr>
      <xdr:spPr>
        <a:xfrm>
          <a:off x="2209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102507</xdr:rowOff>
    </xdr:to>
    <xdr:cxnSp macro="">
      <xdr:nvCxnSpPr>
        <xdr:cNvPr id="195" name="直線コネクタ 194"/>
        <xdr:cNvCxnSpPr/>
      </xdr:nvCxnSpPr>
      <xdr:spPr>
        <a:xfrm>
          <a:off x="1320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5" name="楕円 204"/>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6"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7" name="楕円 206"/>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08" name="テキスト ボックス 207"/>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09" name="楕円 208"/>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0" name="テキスト ボックス 209"/>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1" name="楕円 210"/>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2" name="テキスト ボックス 211"/>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3" name="楕円 212"/>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4" name="テキスト ボックス 21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その他の経常収支比率はおおむね横ばいで推移している。道路橋りょう維持費の</a:t>
          </a:r>
          <a:r>
            <a:rPr kumimoji="1" lang="ja-JP" altLang="en-US" sz="1100">
              <a:solidFill>
                <a:schemeClr val="dk1"/>
              </a:solidFill>
              <a:effectLst/>
              <a:latin typeface="+mn-lt"/>
              <a:ea typeface="+mn-ea"/>
              <a:cs typeface="+mn-cs"/>
            </a:rPr>
            <a:t>減少や</a:t>
          </a:r>
          <a:r>
            <a:rPr kumimoji="1" lang="ja-JP" altLang="ja-JP" sz="1100">
              <a:solidFill>
                <a:schemeClr val="dk1"/>
              </a:solidFill>
              <a:effectLst/>
              <a:latin typeface="+mn-lt"/>
              <a:ea typeface="+mn-ea"/>
              <a:cs typeface="+mn-cs"/>
            </a:rPr>
            <a:t>、後期高齢者医療療養給付費負担金</a:t>
          </a:r>
          <a:r>
            <a:rPr kumimoji="1" lang="ja-JP" altLang="en-US" sz="1100">
              <a:solidFill>
                <a:schemeClr val="dk1"/>
              </a:solidFill>
              <a:effectLst/>
              <a:latin typeface="+mn-lt"/>
              <a:ea typeface="+mn-ea"/>
              <a:cs typeface="+mn-cs"/>
            </a:rPr>
            <a:t>の増加などはあったが、</a:t>
          </a:r>
          <a:r>
            <a:rPr kumimoji="1" lang="ja-JP" altLang="ja-JP" sz="1100">
              <a:solidFill>
                <a:schemeClr val="dk1"/>
              </a:solidFill>
              <a:effectLst/>
              <a:latin typeface="+mn-lt"/>
              <a:ea typeface="+mn-ea"/>
              <a:cs typeface="+mn-cs"/>
            </a:rPr>
            <a:t>昨年度と</a:t>
          </a:r>
          <a:r>
            <a:rPr kumimoji="1" lang="ja-JP" altLang="en-US" sz="1100">
              <a:solidFill>
                <a:schemeClr val="dk1"/>
              </a:solidFill>
              <a:effectLst/>
              <a:latin typeface="+mn-lt"/>
              <a:ea typeface="+mn-ea"/>
              <a:cs typeface="+mn-cs"/>
            </a:rPr>
            <a:t>同数値と</a:t>
          </a:r>
          <a:r>
            <a:rPr kumimoji="1" lang="ja-JP" altLang="ja-JP" sz="1100">
              <a:solidFill>
                <a:schemeClr val="dk1"/>
              </a:solidFill>
              <a:effectLst/>
              <a:latin typeface="+mn-lt"/>
              <a:ea typeface="+mn-ea"/>
              <a:cs typeface="+mn-cs"/>
            </a:rPr>
            <a:t>なっている。類似団体と比較すると、令和元年度から平均を上回っており、今年度は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％上回り</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80735</xdr:rowOff>
    </xdr:to>
    <xdr:cxnSp macro="">
      <xdr:nvCxnSpPr>
        <xdr:cNvPr id="249" name="直線コネクタ 248"/>
        <xdr:cNvCxnSpPr/>
      </xdr:nvCxnSpPr>
      <xdr:spPr>
        <a:xfrm>
          <a:off x="15671800" y="9853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167822</xdr:rowOff>
    </xdr:to>
    <xdr:cxnSp macro="">
      <xdr:nvCxnSpPr>
        <xdr:cNvPr id="252" name="直線コネクタ 251"/>
        <xdr:cNvCxnSpPr/>
      </xdr:nvCxnSpPr>
      <xdr:spPr>
        <a:xfrm flipV="1">
          <a:off x="14782800" y="9853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29028</xdr:rowOff>
    </xdr:to>
    <xdr:cxnSp macro="">
      <xdr:nvCxnSpPr>
        <xdr:cNvPr id="255" name="直線コネクタ 254"/>
        <xdr:cNvCxnSpPr/>
      </xdr:nvCxnSpPr>
      <xdr:spPr>
        <a:xfrm flipV="1">
          <a:off x="13893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58</xdr:row>
      <xdr:rowOff>29028</xdr:rowOff>
    </xdr:to>
    <xdr:cxnSp macro="">
      <xdr:nvCxnSpPr>
        <xdr:cNvPr id="258" name="直線コネクタ 257"/>
        <xdr:cNvCxnSpPr/>
      </xdr:nvCxnSpPr>
      <xdr:spPr>
        <a:xfrm>
          <a:off x="13004800" y="98533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8" name="楕円 267"/>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9"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0" name="楕円 269"/>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1" name="テキスト ボックス 270"/>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4" name="楕円 273"/>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75" name="テキスト ボックス 274"/>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6" name="楕円 275"/>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7" name="テキスト ボックス 276"/>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ほぼ横ばいに推移しているが、今年度は類似団体平均を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％上回り、昨年度から</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出産・子育て応援給付金給付</a:t>
          </a:r>
          <a:r>
            <a:rPr kumimoji="1" lang="ja-JP" altLang="ja-JP" sz="1100">
              <a:solidFill>
                <a:schemeClr val="dk1"/>
              </a:solidFill>
              <a:effectLst/>
              <a:latin typeface="+mn-lt"/>
              <a:ea typeface="+mn-ea"/>
              <a:cs typeface="+mn-cs"/>
            </a:rPr>
            <a:t>事業費が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したことなどによるものである。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60706</xdr:rowOff>
    </xdr:to>
    <xdr:cxnSp macro="">
      <xdr:nvCxnSpPr>
        <xdr:cNvPr id="307" name="直線コネクタ 306"/>
        <xdr:cNvCxnSpPr/>
      </xdr:nvCxnSpPr>
      <xdr:spPr>
        <a:xfrm>
          <a:off x="15671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78994</xdr:rowOff>
    </xdr:to>
    <xdr:cxnSp macro="">
      <xdr:nvCxnSpPr>
        <xdr:cNvPr id="310" name="直線コネクタ 309"/>
        <xdr:cNvCxnSpPr/>
      </xdr:nvCxnSpPr>
      <xdr:spPr>
        <a:xfrm flipV="1">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97282</xdr:rowOff>
    </xdr:to>
    <xdr:cxnSp macro="">
      <xdr:nvCxnSpPr>
        <xdr:cNvPr id="313" name="直線コネクタ 312"/>
        <xdr:cNvCxnSpPr/>
      </xdr:nvCxnSpPr>
      <xdr:spPr>
        <a:xfrm flipV="1">
          <a:off x="13893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97282</xdr:rowOff>
    </xdr:to>
    <xdr:cxnSp macro="">
      <xdr:nvCxnSpPr>
        <xdr:cNvPr id="316" name="直線コネクタ 315"/>
        <xdr:cNvCxnSpPr/>
      </xdr:nvCxnSpPr>
      <xdr:spPr>
        <a:xfrm>
          <a:off x="13004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6" name="楕円 325"/>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7"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2" name="楕円 331"/>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3" name="テキスト ボックス 332"/>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公債費にかかる経常収支比率は、平成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年度から類似団体を上回っている。今年度は、</a:t>
          </a:r>
          <a:r>
            <a:rPr kumimoji="1" lang="ja-JP" altLang="en-US" sz="1100">
              <a:solidFill>
                <a:schemeClr val="dk1"/>
              </a:solidFill>
              <a:effectLst/>
              <a:latin typeface="+mn-lt"/>
              <a:ea typeface="+mn-ea"/>
              <a:cs typeface="+mn-cs"/>
            </a:rPr>
            <a:t>償還終了等により公債費は減少したものの、分母となる臨時財政対策債等も減少したため、</a:t>
          </a:r>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％上回った。今後は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大型事業の</a:t>
          </a:r>
          <a:r>
            <a:rPr kumimoji="1" lang="ja-JP" altLang="en-US" sz="1100">
              <a:solidFill>
                <a:schemeClr val="dk1"/>
              </a:solidFill>
              <a:effectLst/>
              <a:latin typeface="+mn-lt"/>
              <a:ea typeface="+mn-ea"/>
              <a:cs typeface="+mn-cs"/>
            </a:rPr>
            <a:t>償還が始まり、</a:t>
          </a:r>
          <a:r>
            <a:rPr kumimoji="1" lang="ja-JP" altLang="ja-JP" sz="1100">
              <a:solidFill>
                <a:schemeClr val="dk1"/>
              </a:solidFill>
              <a:effectLst/>
              <a:latin typeface="+mn-lt"/>
              <a:ea typeface="+mn-ea"/>
              <a:cs typeface="+mn-cs"/>
            </a:rPr>
            <a:t>公債費の増加が見込まれるが、緊急度・住民ニーズを的確に把握した事業の選択により、地方債に大きく頼ることのない財政運営に努める。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33274</xdr:rowOff>
    </xdr:to>
    <xdr:cxnSp macro="">
      <xdr:nvCxnSpPr>
        <xdr:cNvPr id="365" name="直線コネクタ 364"/>
        <xdr:cNvCxnSpPr/>
      </xdr:nvCxnSpPr>
      <xdr:spPr>
        <a:xfrm>
          <a:off x="3987800" y="13221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65278</xdr:rowOff>
    </xdr:to>
    <xdr:cxnSp macro="">
      <xdr:nvCxnSpPr>
        <xdr:cNvPr id="368" name="直線コネクタ 367"/>
        <xdr:cNvCxnSpPr/>
      </xdr:nvCxnSpPr>
      <xdr:spPr>
        <a:xfrm flipV="1">
          <a:off x="3098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65278</xdr:rowOff>
    </xdr:to>
    <xdr:cxnSp macro="">
      <xdr:nvCxnSpPr>
        <xdr:cNvPr id="371" name="直線コネクタ 370"/>
        <xdr:cNvCxnSpPr/>
      </xdr:nvCxnSpPr>
      <xdr:spPr>
        <a:xfrm>
          <a:off x="2209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46989</xdr:rowOff>
    </xdr:to>
    <xdr:cxnSp macro="">
      <xdr:nvCxnSpPr>
        <xdr:cNvPr id="374" name="直線コネクタ 373"/>
        <xdr:cNvCxnSpPr/>
      </xdr:nvCxnSpPr>
      <xdr:spPr>
        <a:xfrm flipV="1">
          <a:off x="1320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4" name="楕円 383"/>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126001</xdr:rowOff>
    </xdr:from>
    <xdr:ext cx="762000" cy="259045"/>
    <xdr:sp macro="" textlink="">
      <xdr:nvSpPr>
        <xdr:cNvPr id="385" name="公債費該当値テキスト"/>
        <xdr:cNvSpPr txBox="1"/>
      </xdr:nvSpPr>
      <xdr:spPr>
        <a:xfrm>
          <a:off x="4914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6" name="楕円 385"/>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7" name="テキスト ボックス 386"/>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89" name="テキスト ボックス 388"/>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0" name="楕円 389"/>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68851</xdr:rowOff>
    </xdr:from>
    <xdr:ext cx="762000" cy="259045"/>
    <xdr:sp macro="" textlink="">
      <xdr:nvSpPr>
        <xdr:cNvPr id="391" name="テキスト ボックス 390"/>
        <xdr:cNvSpPr txBox="1"/>
      </xdr:nvSpPr>
      <xdr:spPr>
        <a:xfrm>
          <a:off x="1828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2" name="楕円 391"/>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3" name="テキスト ボックス 392"/>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昨年度と比べ、</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となった。これは、道路橋りょう維持費等が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したものの、障害者自立支援給付費や個別予防接種委託等が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したことによるものである。類似団体平均と比較すると、今年度の経常収支比率は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％上回った。今後も、事業評価等による事務事業の見直しを進め、事務事業の優先度を厳しく点検し、優先度の低い事務事業については計画的に廃止・縮小するなど、経常経費の削減を図る。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153670</xdr:rowOff>
    </xdr:to>
    <xdr:cxnSp macro="">
      <xdr:nvCxnSpPr>
        <xdr:cNvPr id="426" name="直線コネクタ 425"/>
        <xdr:cNvCxnSpPr/>
      </xdr:nvCxnSpPr>
      <xdr:spPr>
        <a:xfrm>
          <a:off x="15671800" y="134277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79</xdr:row>
      <xdr:rowOff>24130</xdr:rowOff>
    </xdr:to>
    <xdr:cxnSp macro="">
      <xdr:nvCxnSpPr>
        <xdr:cNvPr id="429" name="直線コネクタ 428"/>
        <xdr:cNvCxnSpPr/>
      </xdr:nvCxnSpPr>
      <xdr:spPr>
        <a:xfrm flipV="1">
          <a:off x="14782800" y="13427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100330</xdr:rowOff>
    </xdr:to>
    <xdr:cxnSp macro="">
      <xdr:nvCxnSpPr>
        <xdr:cNvPr id="432" name="直線コネクタ 431"/>
        <xdr:cNvCxnSpPr/>
      </xdr:nvCxnSpPr>
      <xdr:spPr>
        <a:xfrm flipV="1">
          <a:off x="13893800" y="1356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100330</xdr:rowOff>
    </xdr:to>
    <xdr:cxnSp macro="">
      <xdr:nvCxnSpPr>
        <xdr:cNvPr id="435" name="直線コネクタ 434"/>
        <xdr:cNvCxnSpPr/>
      </xdr:nvCxnSpPr>
      <xdr:spPr>
        <a:xfrm>
          <a:off x="13004800" y="1360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5" name="楕円 444"/>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6"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7" name="楕円 446"/>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48" name="テキスト ボックス 447"/>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9" name="楕円 448"/>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0" name="テキスト ボックス 449"/>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1" name="楕円 450"/>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2" name="テキスト ボックス 451"/>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53" name="楕円 452"/>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54" name="テキスト ボックス 453"/>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29497</xdr:rowOff>
    </xdr:from>
    <xdr:to>
      <xdr:col>29</xdr:col>
      <xdr:colOff>127000</xdr:colOff>
      <xdr:row>19</xdr:row>
      <xdr:rowOff>49809</xdr:rowOff>
    </xdr:to>
    <xdr:cxnSp macro="">
      <xdr:nvCxnSpPr>
        <xdr:cNvPr id="52" name="直線コネクタ 51"/>
        <xdr:cNvCxnSpPr/>
      </xdr:nvCxnSpPr>
      <xdr:spPr bwMode="auto">
        <a:xfrm>
          <a:off x="5003800" y="3334672"/>
          <a:ext cx="647700" cy="2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29497</xdr:rowOff>
    </xdr:from>
    <xdr:to>
      <xdr:col>26</xdr:col>
      <xdr:colOff>50800</xdr:colOff>
      <xdr:row>19</xdr:row>
      <xdr:rowOff>54332</xdr:rowOff>
    </xdr:to>
    <xdr:cxnSp macro="">
      <xdr:nvCxnSpPr>
        <xdr:cNvPr id="55" name="直線コネクタ 54"/>
        <xdr:cNvCxnSpPr/>
      </xdr:nvCxnSpPr>
      <xdr:spPr bwMode="auto">
        <a:xfrm flipV="1">
          <a:off x="4305300" y="3334672"/>
          <a:ext cx="698500" cy="2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54332</xdr:rowOff>
    </xdr:from>
    <xdr:to>
      <xdr:col>22</xdr:col>
      <xdr:colOff>114300</xdr:colOff>
      <xdr:row>19</xdr:row>
      <xdr:rowOff>104135</xdr:rowOff>
    </xdr:to>
    <xdr:cxnSp macro="">
      <xdr:nvCxnSpPr>
        <xdr:cNvPr id="58" name="直線コネクタ 57"/>
        <xdr:cNvCxnSpPr/>
      </xdr:nvCxnSpPr>
      <xdr:spPr bwMode="auto">
        <a:xfrm flipV="1">
          <a:off x="3606800" y="3359507"/>
          <a:ext cx="698500" cy="4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104135</xdr:rowOff>
    </xdr:from>
    <xdr:to>
      <xdr:col>18</xdr:col>
      <xdr:colOff>177800</xdr:colOff>
      <xdr:row>19</xdr:row>
      <xdr:rowOff>126047</xdr:rowOff>
    </xdr:to>
    <xdr:cxnSp macro="">
      <xdr:nvCxnSpPr>
        <xdr:cNvPr id="61" name="直線コネクタ 60"/>
        <xdr:cNvCxnSpPr/>
      </xdr:nvCxnSpPr>
      <xdr:spPr bwMode="auto">
        <a:xfrm flipV="1">
          <a:off x="2908300" y="3409310"/>
          <a:ext cx="6985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170459</xdr:rowOff>
    </xdr:from>
    <xdr:to>
      <xdr:col>29</xdr:col>
      <xdr:colOff>177800</xdr:colOff>
      <xdr:row>19</xdr:row>
      <xdr:rowOff>100609</xdr:rowOff>
    </xdr:to>
    <xdr:sp macro="" textlink="">
      <xdr:nvSpPr>
        <xdr:cNvPr id="71" name="楕円 70"/>
        <xdr:cNvSpPr/>
      </xdr:nvSpPr>
      <xdr:spPr bwMode="auto">
        <a:xfrm>
          <a:off x="5600700" y="3304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79036</xdr:rowOff>
    </xdr:from>
    <xdr:ext cx="762000" cy="259045"/>
    <xdr:sp macro="" textlink="">
      <xdr:nvSpPr>
        <xdr:cNvPr id="72" name="人口1人当たり決算額の推移該当値テキスト130"/>
        <xdr:cNvSpPr txBox="1"/>
      </xdr:nvSpPr>
      <xdr:spPr>
        <a:xfrm>
          <a:off x="5740400" y="321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150147</xdr:rowOff>
    </xdr:from>
    <xdr:to>
      <xdr:col>26</xdr:col>
      <xdr:colOff>101600</xdr:colOff>
      <xdr:row>19</xdr:row>
      <xdr:rowOff>80297</xdr:rowOff>
    </xdr:to>
    <xdr:sp macro="" textlink="">
      <xdr:nvSpPr>
        <xdr:cNvPr id="73" name="楕円 72"/>
        <xdr:cNvSpPr/>
      </xdr:nvSpPr>
      <xdr:spPr bwMode="auto">
        <a:xfrm>
          <a:off x="4953000" y="3283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65074</xdr:rowOff>
    </xdr:from>
    <xdr:ext cx="736600" cy="259045"/>
    <xdr:sp macro="" textlink="">
      <xdr:nvSpPr>
        <xdr:cNvPr id="74" name="テキスト ボックス 73"/>
        <xdr:cNvSpPr txBox="1"/>
      </xdr:nvSpPr>
      <xdr:spPr>
        <a:xfrm>
          <a:off x="4622800" y="337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3532</xdr:rowOff>
    </xdr:from>
    <xdr:to>
      <xdr:col>22</xdr:col>
      <xdr:colOff>165100</xdr:colOff>
      <xdr:row>19</xdr:row>
      <xdr:rowOff>105132</xdr:rowOff>
    </xdr:to>
    <xdr:sp macro="" textlink="">
      <xdr:nvSpPr>
        <xdr:cNvPr id="75" name="楕円 74"/>
        <xdr:cNvSpPr/>
      </xdr:nvSpPr>
      <xdr:spPr bwMode="auto">
        <a:xfrm>
          <a:off x="4254500" y="330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89909</xdr:rowOff>
    </xdr:from>
    <xdr:ext cx="762000" cy="259045"/>
    <xdr:sp macro="" textlink="">
      <xdr:nvSpPr>
        <xdr:cNvPr id="76" name="テキスト ボックス 75"/>
        <xdr:cNvSpPr txBox="1"/>
      </xdr:nvSpPr>
      <xdr:spPr>
        <a:xfrm>
          <a:off x="3924300" y="339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53335</xdr:rowOff>
    </xdr:from>
    <xdr:to>
      <xdr:col>19</xdr:col>
      <xdr:colOff>38100</xdr:colOff>
      <xdr:row>19</xdr:row>
      <xdr:rowOff>154935</xdr:rowOff>
    </xdr:to>
    <xdr:sp macro="" textlink="">
      <xdr:nvSpPr>
        <xdr:cNvPr id="77" name="楕円 76"/>
        <xdr:cNvSpPr/>
      </xdr:nvSpPr>
      <xdr:spPr bwMode="auto">
        <a:xfrm>
          <a:off x="3556000" y="335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139712</xdr:rowOff>
    </xdr:from>
    <xdr:ext cx="762000" cy="259045"/>
    <xdr:sp macro="" textlink="">
      <xdr:nvSpPr>
        <xdr:cNvPr id="78" name="テキスト ボックス 77"/>
        <xdr:cNvSpPr txBox="1"/>
      </xdr:nvSpPr>
      <xdr:spPr>
        <a:xfrm>
          <a:off x="3225800" y="34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75247</xdr:rowOff>
    </xdr:from>
    <xdr:to>
      <xdr:col>15</xdr:col>
      <xdr:colOff>101600</xdr:colOff>
      <xdr:row>20</xdr:row>
      <xdr:rowOff>5397</xdr:rowOff>
    </xdr:to>
    <xdr:sp macro="" textlink="">
      <xdr:nvSpPr>
        <xdr:cNvPr id="79" name="楕円 78"/>
        <xdr:cNvSpPr/>
      </xdr:nvSpPr>
      <xdr:spPr bwMode="auto">
        <a:xfrm>
          <a:off x="2857500" y="33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161624</xdr:rowOff>
    </xdr:from>
    <xdr:ext cx="762000" cy="259045"/>
    <xdr:sp macro="" textlink="">
      <xdr:nvSpPr>
        <xdr:cNvPr id="80" name="テキスト ボックス 79"/>
        <xdr:cNvSpPr txBox="1"/>
      </xdr:nvSpPr>
      <xdr:spPr>
        <a:xfrm>
          <a:off x="2527300" y="3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10128</xdr:rowOff>
    </xdr:from>
    <xdr:to>
      <xdr:col>29</xdr:col>
      <xdr:colOff>127000</xdr:colOff>
      <xdr:row>36</xdr:row>
      <xdr:rowOff>12853</xdr:rowOff>
    </xdr:to>
    <xdr:cxnSp macro="">
      <xdr:nvCxnSpPr>
        <xdr:cNvPr id="113" name="直線コネクタ 112"/>
        <xdr:cNvCxnSpPr/>
      </xdr:nvCxnSpPr>
      <xdr:spPr bwMode="auto">
        <a:xfrm>
          <a:off x="5003800" y="6963378"/>
          <a:ext cx="6477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10128</xdr:rowOff>
    </xdr:from>
    <xdr:to>
      <xdr:col>26</xdr:col>
      <xdr:colOff>50800</xdr:colOff>
      <xdr:row>36</xdr:row>
      <xdr:rowOff>38798</xdr:rowOff>
    </xdr:to>
    <xdr:cxnSp macro="">
      <xdr:nvCxnSpPr>
        <xdr:cNvPr id="116" name="直線コネクタ 115"/>
        <xdr:cNvCxnSpPr/>
      </xdr:nvCxnSpPr>
      <xdr:spPr bwMode="auto">
        <a:xfrm flipV="1">
          <a:off x="4305300" y="6963378"/>
          <a:ext cx="698500" cy="2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38798</xdr:rowOff>
    </xdr:from>
    <xdr:to>
      <xdr:col>22</xdr:col>
      <xdr:colOff>114300</xdr:colOff>
      <xdr:row>36</xdr:row>
      <xdr:rowOff>62382</xdr:rowOff>
    </xdr:to>
    <xdr:cxnSp macro="">
      <xdr:nvCxnSpPr>
        <xdr:cNvPr id="119" name="直線コネクタ 118"/>
        <xdr:cNvCxnSpPr/>
      </xdr:nvCxnSpPr>
      <xdr:spPr bwMode="auto">
        <a:xfrm flipV="1">
          <a:off x="3606800" y="6992048"/>
          <a:ext cx="6985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62382</xdr:rowOff>
    </xdr:from>
    <xdr:to>
      <xdr:col>18</xdr:col>
      <xdr:colOff>177800</xdr:colOff>
      <xdr:row>36</xdr:row>
      <xdr:rowOff>65849</xdr:rowOff>
    </xdr:to>
    <xdr:cxnSp macro="">
      <xdr:nvCxnSpPr>
        <xdr:cNvPr id="122" name="直線コネクタ 121"/>
        <xdr:cNvCxnSpPr/>
      </xdr:nvCxnSpPr>
      <xdr:spPr bwMode="auto">
        <a:xfrm flipV="1">
          <a:off x="2908300" y="7015632"/>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304953</xdr:rowOff>
    </xdr:from>
    <xdr:to>
      <xdr:col>29</xdr:col>
      <xdr:colOff>177800</xdr:colOff>
      <xdr:row>36</xdr:row>
      <xdr:rowOff>63653</xdr:rowOff>
    </xdr:to>
    <xdr:sp macro="" textlink="">
      <xdr:nvSpPr>
        <xdr:cNvPr id="132" name="楕円 131"/>
        <xdr:cNvSpPr/>
      </xdr:nvSpPr>
      <xdr:spPr bwMode="auto">
        <a:xfrm>
          <a:off x="5600700" y="691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277030</xdr:rowOff>
    </xdr:from>
    <xdr:ext cx="762000" cy="259045"/>
    <xdr:sp macro="" textlink="">
      <xdr:nvSpPr>
        <xdr:cNvPr id="133" name="人口1人当たり決算額の推移該当値テキスト445"/>
        <xdr:cNvSpPr txBox="1"/>
      </xdr:nvSpPr>
      <xdr:spPr>
        <a:xfrm>
          <a:off x="57404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302228</xdr:rowOff>
    </xdr:from>
    <xdr:to>
      <xdr:col>26</xdr:col>
      <xdr:colOff>101600</xdr:colOff>
      <xdr:row>36</xdr:row>
      <xdr:rowOff>60928</xdr:rowOff>
    </xdr:to>
    <xdr:sp macro="" textlink="">
      <xdr:nvSpPr>
        <xdr:cNvPr id="134" name="楕円 133"/>
        <xdr:cNvSpPr/>
      </xdr:nvSpPr>
      <xdr:spPr bwMode="auto">
        <a:xfrm>
          <a:off x="4953000" y="6912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45705</xdr:rowOff>
    </xdr:from>
    <xdr:ext cx="736600" cy="259045"/>
    <xdr:sp macro="" textlink="">
      <xdr:nvSpPr>
        <xdr:cNvPr id="135" name="テキスト ボックス 134"/>
        <xdr:cNvSpPr txBox="1"/>
      </xdr:nvSpPr>
      <xdr:spPr>
        <a:xfrm>
          <a:off x="4622800" y="6998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330898</xdr:rowOff>
    </xdr:from>
    <xdr:to>
      <xdr:col>22</xdr:col>
      <xdr:colOff>165100</xdr:colOff>
      <xdr:row>36</xdr:row>
      <xdr:rowOff>89598</xdr:rowOff>
    </xdr:to>
    <xdr:sp macro="" textlink="">
      <xdr:nvSpPr>
        <xdr:cNvPr id="136" name="楕円 135"/>
        <xdr:cNvSpPr/>
      </xdr:nvSpPr>
      <xdr:spPr bwMode="auto">
        <a:xfrm>
          <a:off x="4254500" y="694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74375</xdr:rowOff>
    </xdr:from>
    <xdr:ext cx="762000" cy="259045"/>
    <xdr:sp macro="" textlink="">
      <xdr:nvSpPr>
        <xdr:cNvPr id="137" name="テキスト ボックス 136"/>
        <xdr:cNvSpPr txBox="1"/>
      </xdr:nvSpPr>
      <xdr:spPr>
        <a:xfrm>
          <a:off x="3924300" y="7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11582</xdr:rowOff>
    </xdr:from>
    <xdr:to>
      <xdr:col>19</xdr:col>
      <xdr:colOff>38100</xdr:colOff>
      <xdr:row>36</xdr:row>
      <xdr:rowOff>113182</xdr:rowOff>
    </xdr:to>
    <xdr:sp macro="" textlink="">
      <xdr:nvSpPr>
        <xdr:cNvPr id="138" name="楕円 137"/>
        <xdr:cNvSpPr/>
      </xdr:nvSpPr>
      <xdr:spPr bwMode="auto">
        <a:xfrm>
          <a:off x="3556000" y="696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97959</xdr:rowOff>
    </xdr:from>
    <xdr:ext cx="762000" cy="259045"/>
    <xdr:sp macro="" textlink="">
      <xdr:nvSpPr>
        <xdr:cNvPr id="139" name="テキスト ボックス 138"/>
        <xdr:cNvSpPr txBox="1"/>
      </xdr:nvSpPr>
      <xdr:spPr>
        <a:xfrm>
          <a:off x="3225800" y="705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15049</xdr:rowOff>
    </xdr:from>
    <xdr:to>
      <xdr:col>15</xdr:col>
      <xdr:colOff>101600</xdr:colOff>
      <xdr:row>36</xdr:row>
      <xdr:rowOff>116649</xdr:rowOff>
    </xdr:to>
    <xdr:sp macro="" textlink="">
      <xdr:nvSpPr>
        <xdr:cNvPr id="140" name="楕円 139"/>
        <xdr:cNvSpPr/>
      </xdr:nvSpPr>
      <xdr:spPr bwMode="auto">
        <a:xfrm>
          <a:off x="28575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101426</xdr:rowOff>
    </xdr:from>
    <xdr:ext cx="762000" cy="259045"/>
    <xdr:sp macro="" textlink="">
      <xdr:nvSpPr>
        <xdr:cNvPr id="141" name="テキスト ボックス 140"/>
        <xdr:cNvSpPr txBox="1"/>
      </xdr:nvSpPr>
      <xdr:spPr>
        <a:xfrm>
          <a:off x="2527300" y="705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29,544
29,268
20.94
14,877,067
14,192,317
443,105
6,440,037
12,056,672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171247</xdr:rowOff>
    </xdr:from>
    <xdr:to>
      <xdr:col>24</xdr:col>
      <xdr:colOff>63500</xdr:colOff>
      <xdr:row>38</xdr:row>
      <xdr:rowOff>28601</xdr:rowOff>
    </xdr:to>
    <xdr:cxnSp macro="">
      <xdr:nvCxnSpPr>
        <xdr:cNvPr id="61" name="直線コネクタ 60"/>
        <xdr:cNvCxnSpPr/>
      </xdr:nvCxnSpPr>
      <xdr:spPr>
        <a:xfrm>
          <a:off x="3797300" y="6514897"/>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171247</xdr:rowOff>
    </xdr:from>
    <xdr:to>
      <xdr:col>19</xdr:col>
      <xdr:colOff>177800</xdr:colOff>
      <xdr:row>38</xdr:row>
      <xdr:rowOff>39574</xdr:rowOff>
    </xdr:to>
    <xdr:cxnSp macro="">
      <xdr:nvCxnSpPr>
        <xdr:cNvPr id="64" name="直線コネクタ 63"/>
        <xdr:cNvCxnSpPr/>
      </xdr:nvCxnSpPr>
      <xdr:spPr>
        <a:xfrm flipV="1">
          <a:off x="2908300" y="6514897"/>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39574</xdr:rowOff>
    </xdr:from>
    <xdr:to>
      <xdr:col>15</xdr:col>
      <xdr:colOff>50800</xdr:colOff>
      <xdr:row>38</xdr:row>
      <xdr:rowOff>120936</xdr:rowOff>
    </xdr:to>
    <xdr:cxnSp macro="">
      <xdr:nvCxnSpPr>
        <xdr:cNvPr id="67" name="直線コネクタ 66"/>
        <xdr:cNvCxnSpPr/>
      </xdr:nvCxnSpPr>
      <xdr:spPr>
        <a:xfrm flipV="1">
          <a:off x="2019300" y="6554674"/>
          <a:ext cx="8890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109963</xdr:rowOff>
    </xdr:from>
    <xdr:to>
      <xdr:col>10</xdr:col>
      <xdr:colOff>114300</xdr:colOff>
      <xdr:row>38</xdr:row>
      <xdr:rowOff>120936</xdr:rowOff>
    </xdr:to>
    <xdr:cxnSp macro="">
      <xdr:nvCxnSpPr>
        <xdr:cNvPr id="70" name="直線コネクタ 69"/>
        <xdr:cNvCxnSpPr/>
      </xdr:nvCxnSpPr>
      <xdr:spPr>
        <a:xfrm>
          <a:off x="1130300" y="662506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149251</xdr:rowOff>
    </xdr:from>
    <xdr:to>
      <xdr:col>24</xdr:col>
      <xdr:colOff>114300</xdr:colOff>
      <xdr:row>38</xdr:row>
      <xdr:rowOff>79401</xdr:rowOff>
    </xdr:to>
    <xdr:sp macro="" textlink="">
      <xdr:nvSpPr>
        <xdr:cNvPr id="80" name="楕円 79"/>
        <xdr:cNvSpPr/>
      </xdr:nvSpPr>
      <xdr:spPr>
        <a:xfrm>
          <a:off x="45847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127678</xdr:rowOff>
    </xdr:from>
    <xdr:ext cx="534377" cy="259045"/>
    <xdr:sp macro="" textlink="">
      <xdr:nvSpPr>
        <xdr:cNvPr id="81" name="人件費該当値テキスト"/>
        <xdr:cNvSpPr txBox="1"/>
      </xdr:nvSpPr>
      <xdr:spPr>
        <a:xfrm>
          <a:off x="4686300" y="64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120447</xdr:rowOff>
    </xdr:from>
    <xdr:to>
      <xdr:col>20</xdr:col>
      <xdr:colOff>38100</xdr:colOff>
      <xdr:row>38</xdr:row>
      <xdr:rowOff>50597</xdr:rowOff>
    </xdr:to>
    <xdr:sp macro="" textlink="">
      <xdr:nvSpPr>
        <xdr:cNvPr id="82" name="楕円 81"/>
        <xdr:cNvSpPr/>
      </xdr:nvSpPr>
      <xdr:spPr>
        <a:xfrm>
          <a:off x="3746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41724</xdr:rowOff>
    </xdr:from>
    <xdr:ext cx="534377" cy="259045"/>
    <xdr:sp macro="" textlink="">
      <xdr:nvSpPr>
        <xdr:cNvPr id="83" name="テキスト ボックス 82"/>
        <xdr:cNvSpPr txBox="1"/>
      </xdr:nvSpPr>
      <xdr:spPr>
        <a:xfrm>
          <a:off x="3530111" y="65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160224</xdr:rowOff>
    </xdr:from>
    <xdr:to>
      <xdr:col>15</xdr:col>
      <xdr:colOff>101600</xdr:colOff>
      <xdr:row>38</xdr:row>
      <xdr:rowOff>90374</xdr:rowOff>
    </xdr:to>
    <xdr:sp macro="" textlink="">
      <xdr:nvSpPr>
        <xdr:cNvPr id="84" name="楕円 83"/>
        <xdr:cNvSpPr/>
      </xdr:nvSpPr>
      <xdr:spPr>
        <a:xfrm>
          <a:off x="2857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81501</xdr:rowOff>
    </xdr:from>
    <xdr:ext cx="534377" cy="259045"/>
    <xdr:sp macro="" textlink="">
      <xdr:nvSpPr>
        <xdr:cNvPr id="85" name="テキスト ボックス 84"/>
        <xdr:cNvSpPr txBox="1"/>
      </xdr:nvSpPr>
      <xdr:spPr>
        <a:xfrm>
          <a:off x="2641111"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70136</xdr:rowOff>
    </xdr:from>
    <xdr:to>
      <xdr:col>10</xdr:col>
      <xdr:colOff>165100</xdr:colOff>
      <xdr:row>39</xdr:row>
      <xdr:rowOff>286</xdr:rowOff>
    </xdr:to>
    <xdr:sp macro="" textlink="">
      <xdr:nvSpPr>
        <xdr:cNvPr id="86" name="楕円 85"/>
        <xdr:cNvSpPr/>
      </xdr:nvSpPr>
      <xdr:spPr>
        <a:xfrm>
          <a:off x="1968500" y="65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162863</xdr:rowOff>
    </xdr:from>
    <xdr:ext cx="534377" cy="259045"/>
    <xdr:sp macro="" textlink="">
      <xdr:nvSpPr>
        <xdr:cNvPr id="87" name="テキスト ボックス 86"/>
        <xdr:cNvSpPr txBox="1"/>
      </xdr:nvSpPr>
      <xdr:spPr>
        <a:xfrm>
          <a:off x="1752111" y="66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59163</xdr:rowOff>
    </xdr:from>
    <xdr:to>
      <xdr:col>6</xdr:col>
      <xdr:colOff>38100</xdr:colOff>
      <xdr:row>38</xdr:row>
      <xdr:rowOff>160763</xdr:rowOff>
    </xdr:to>
    <xdr:sp macro="" textlink="">
      <xdr:nvSpPr>
        <xdr:cNvPr id="88" name="楕円 87"/>
        <xdr:cNvSpPr/>
      </xdr:nvSpPr>
      <xdr:spPr>
        <a:xfrm>
          <a:off x="1079500" y="65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151890</xdr:rowOff>
    </xdr:from>
    <xdr:ext cx="534377" cy="259045"/>
    <xdr:sp macro="" textlink="">
      <xdr:nvSpPr>
        <xdr:cNvPr id="89" name="テキスト ボックス 88"/>
        <xdr:cNvSpPr txBox="1"/>
      </xdr:nvSpPr>
      <xdr:spPr>
        <a:xfrm>
          <a:off x="863111" y="66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122052</xdr:rowOff>
    </xdr:from>
    <xdr:to>
      <xdr:col>24</xdr:col>
      <xdr:colOff>63500</xdr:colOff>
      <xdr:row>58</xdr:row>
      <xdr:rowOff>162575</xdr:rowOff>
    </xdr:to>
    <xdr:cxnSp macro="">
      <xdr:nvCxnSpPr>
        <xdr:cNvPr id="119" name="直線コネクタ 118"/>
        <xdr:cNvCxnSpPr/>
      </xdr:nvCxnSpPr>
      <xdr:spPr>
        <a:xfrm flipV="1">
          <a:off x="3797300" y="10066152"/>
          <a:ext cx="8382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162575</xdr:rowOff>
    </xdr:from>
    <xdr:to>
      <xdr:col>19</xdr:col>
      <xdr:colOff>177800</xdr:colOff>
      <xdr:row>59</xdr:row>
      <xdr:rowOff>2182</xdr:rowOff>
    </xdr:to>
    <xdr:cxnSp macro="">
      <xdr:nvCxnSpPr>
        <xdr:cNvPr id="122" name="直線コネクタ 121"/>
        <xdr:cNvCxnSpPr/>
      </xdr:nvCxnSpPr>
      <xdr:spPr>
        <a:xfrm flipV="1">
          <a:off x="2908300" y="10106675"/>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2182</xdr:rowOff>
    </xdr:from>
    <xdr:to>
      <xdr:col>15</xdr:col>
      <xdr:colOff>50800</xdr:colOff>
      <xdr:row>59</xdr:row>
      <xdr:rowOff>22016</xdr:rowOff>
    </xdr:to>
    <xdr:cxnSp macro="">
      <xdr:nvCxnSpPr>
        <xdr:cNvPr id="125" name="直線コネクタ 124"/>
        <xdr:cNvCxnSpPr/>
      </xdr:nvCxnSpPr>
      <xdr:spPr>
        <a:xfrm flipV="1">
          <a:off x="2019300" y="10117732"/>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161028</xdr:rowOff>
    </xdr:from>
    <xdr:to>
      <xdr:col>10</xdr:col>
      <xdr:colOff>114300</xdr:colOff>
      <xdr:row>59</xdr:row>
      <xdr:rowOff>22016</xdr:rowOff>
    </xdr:to>
    <xdr:cxnSp macro="">
      <xdr:nvCxnSpPr>
        <xdr:cNvPr id="128" name="直線コネクタ 127"/>
        <xdr:cNvCxnSpPr/>
      </xdr:nvCxnSpPr>
      <xdr:spPr>
        <a:xfrm>
          <a:off x="1130300" y="10105128"/>
          <a:ext cx="8890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71252</xdr:rowOff>
    </xdr:from>
    <xdr:to>
      <xdr:col>24</xdr:col>
      <xdr:colOff>114300</xdr:colOff>
      <xdr:row>59</xdr:row>
      <xdr:rowOff>1402</xdr:rowOff>
    </xdr:to>
    <xdr:sp macro="" textlink="">
      <xdr:nvSpPr>
        <xdr:cNvPr id="138" name="楕円 137"/>
        <xdr:cNvSpPr/>
      </xdr:nvSpPr>
      <xdr:spPr>
        <a:xfrm>
          <a:off x="4584700" y="100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49679</xdr:rowOff>
    </xdr:from>
    <xdr:ext cx="534377" cy="259045"/>
    <xdr:sp macro="" textlink="">
      <xdr:nvSpPr>
        <xdr:cNvPr id="139" name="物件費該当値テキスト"/>
        <xdr:cNvSpPr txBox="1"/>
      </xdr:nvSpPr>
      <xdr:spPr>
        <a:xfrm>
          <a:off x="4686300" y="99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111775</xdr:rowOff>
    </xdr:from>
    <xdr:to>
      <xdr:col>20</xdr:col>
      <xdr:colOff>38100</xdr:colOff>
      <xdr:row>59</xdr:row>
      <xdr:rowOff>41925</xdr:rowOff>
    </xdr:to>
    <xdr:sp macro="" textlink="">
      <xdr:nvSpPr>
        <xdr:cNvPr id="140" name="楕円 139"/>
        <xdr:cNvSpPr/>
      </xdr:nvSpPr>
      <xdr:spPr>
        <a:xfrm>
          <a:off x="3746500" y="100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33052</xdr:rowOff>
    </xdr:from>
    <xdr:ext cx="534377" cy="259045"/>
    <xdr:sp macro="" textlink="">
      <xdr:nvSpPr>
        <xdr:cNvPr id="141" name="テキスト ボックス 140"/>
        <xdr:cNvSpPr txBox="1"/>
      </xdr:nvSpPr>
      <xdr:spPr>
        <a:xfrm>
          <a:off x="3530111" y="101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122832</xdr:rowOff>
    </xdr:from>
    <xdr:to>
      <xdr:col>15</xdr:col>
      <xdr:colOff>101600</xdr:colOff>
      <xdr:row>59</xdr:row>
      <xdr:rowOff>52982</xdr:rowOff>
    </xdr:to>
    <xdr:sp macro="" textlink="">
      <xdr:nvSpPr>
        <xdr:cNvPr id="142" name="楕円 141"/>
        <xdr:cNvSpPr/>
      </xdr:nvSpPr>
      <xdr:spPr>
        <a:xfrm>
          <a:off x="2857500" y="100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44109</xdr:rowOff>
    </xdr:from>
    <xdr:ext cx="534377" cy="259045"/>
    <xdr:sp macro="" textlink="">
      <xdr:nvSpPr>
        <xdr:cNvPr id="143" name="テキスト ボックス 142"/>
        <xdr:cNvSpPr txBox="1"/>
      </xdr:nvSpPr>
      <xdr:spPr>
        <a:xfrm>
          <a:off x="2641111" y="1015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142666</xdr:rowOff>
    </xdr:from>
    <xdr:to>
      <xdr:col>10</xdr:col>
      <xdr:colOff>165100</xdr:colOff>
      <xdr:row>59</xdr:row>
      <xdr:rowOff>72816</xdr:rowOff>
    </xdr:to>
    <xdr:sp macro="" textlink="">
      <xdr:nvSpPr>
        <xdr:cNvPr id="144" name="楕円 143"/>
        <xdr:cNvSpPr/>
      </xdr:nvSpPr>
      <xdr:spPr>
        <a:xfrm>
          <a:off x="1968500" y="100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63943</xdr:rowOff>
    </xdr:from>
    <xdr:ext cx="534377" cy="259045"/>
    <xdr:sp macro="" textlink="">
      <xdr:nvSpPr>
        <xdr:cNvPr id="145" name="テキスト ボックス 144"/>
        <xdr:cNvSpPr txBox="1"/>
      </xdr:nvSpPr>
      <xdr:spPr>
        <a:xfrm>
          <a:off x="1752111" y="101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110228</xdr:rowOff>
    </xdr:from>
    <xdr:to>
      <xdr:col>6</xdr:col>
      <xdr:colOff>38100</xdr:colOff>
      <xdr:row>59</xdr:row>
      <xdr:rowOff>40378</xdr:rowOff>
    </xdr:to>
    <xdr:sp macro="" textlink="">
      <xdr:nvSpPr>
        <xdr:cNvPr id="146" name="楕円 145"/>
        <xdr:cNvSpPr/>
      </xdr:nvSpPr>
      <xdr:spPr>
        <a:xfrm>
          <a:off x="1079500" y="100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31505</xdr:rowOff>
    </xdr:from>
    <xdr:ext cx="534377" cy="259045"/>
    <xdr:sp macro="" textlink="">
      <xdr:nvSpPr>
        <xdr:cNvPr id="147" name="テキスト ボックス 146"/>
        <xdr:cNvSpPr txBox="1"/>
      </xdr:nvSpPr>
      <xdr:spPr>
        <a:xfrm>
          <a:off x="863111" y="1014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30384</xdr:rowOff>
    </xdr:from>
    <xdr:to>
      <xdr:col>24</xdr:col>
      <xdr:colOff>63500</xdr:colOff>
      <xdr:row>78</xdr:row>
      <xdr:rowOff>44283</xdr:rowOff>
    </xdr:to>
    <xdr:cxnSp macro="">
      <xdr:nvCxnSpPr>
        <xdr:cNvPr id="174" name="直線コネクタ 173"/>
        <xdr:cNvCxnSpPr/>
      </xdr:nvCxnSpPr>
      <xdr:spPr>
        <a:xfrm>
          <a:off x="3797300" y="13403484"/>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30384</xdr:rowOff>
    </xdr:from>
    <xdr:to>
      <xdr:col>19</xdr:col>
      <xdr:colOff>177800</xdr:colOff>
      <xdr:row>78</xdr:row>
      <xdr:rowOff>58730</xdr:rowOff>
    </xdr:to>
    <xdr:cxnSp macro="">
      <xdr:nvCxnSpPr>
        <xdr:cNvPr id="177" name="直線コネクタ 176"/>
        <xdr:cNvCxnSpPr/>
      </xdr:nvCxnSpPr>
      <xdr:spPr>
        <a:xfrm flipV="1">
          <a:off x="2908300" y="1340348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58730</xdr:rowOff>
    </xdr:from>
    <xdr:to>
      <xdr:col>15</xdr:col>
      <xdr:colOff>50800</xdr:colOff>
      <xdr:row>78</xdr:row>
      <xdr:rowOff>74275</xdr:rowOff>
    </xdr:to>
    <xdr:cxnSp macro="">
      <xdr:nvCxnSpPr>
        <xdr:cNvPr id="180" name="直線コネクタ 179"/>
        <xdr:cNvCxnSpPr/>
      </xdr:nvCxnSpPr>
      <xdr:spPr>
        <a:xfrm flipV="1">
          <a:off x="2019300" y="1343183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42134</xdr:rowOff>
    </xdr:from>
    <xdr:to>
      <xdr:col>10</xdr:col>
      <xdr:colOff>114300</xdr:colOff>
      <xdr:row>78</xdr:row>
      <xdr:rowOff>74275</xdr:rowOff>
    </xdr:to>
    <xdr:cxnSp macro="">
      <xdr:nvCxnSpPr>
        <xdr:cNvPr id="183" name="直線コネクタ 182"/>
        <xdr:cNvCxnSpPr/>
      </xdr:nvCxnSpPr>
      <xdr:spPr>
        <a:xfrm>
          <a:off x="1130300" y="13415234"/>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164933</xdr:rowOff>
    </xdr:from>
    <xdr:to>
      <xdr:col>24</xdr:col>
      <xdr:colOff>114300</xdr:colOff>
      <xdr:row>78</xdr:row>
      <xdr:rowOff>95083</xdr:rowOff>
    </xdr:to>
    <xdr:sp macro="" textlink="">
      <xdr:nvSpPr>
        <xdr:cNvPr id="193" name="楕円 192"/>
        <xdr:cNvSpPr/>
      </xdr:nvSpPr>
      <xdr:spPr>
        <a:xfrm>
          <a:off x="4584700" y="13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79860</xdr:rowOff>
    </xdr:from>
    <xdr:ext cx="469744" cy="259045"/>
    <xdr:sp macro="" textlink="">
      <xdr:nvSpPr>
        <xdr:cNvPr id="194" name="維持補修費該当値テキスト"/>
        <xdr:cNvSpPr txBox="1"/>
      </xdr:nvSpPr>
      <xdr:spPr>
        <a:xfrm>
          <a:off x="4686300" y="1328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151034</xdr:rowOff>
    </xdr:from>
    <xdr:to>
      <xdr:col>20</xdr:col>
      <xdr:colOff>38100</xdr:colOff>
      <xdr:row>78</xdr:row>
      <xdr:rowOff>81184</xdr:rowOff>
    </xdr:to>
    <xdr:sp macro="" textlink="">
      <xdr:nvSpPr>
        <xdr:cNvPr id="195" name="楕円 194"/>
        <xdr:cNvSpPr/>
      </xdr:nvSpPr>
      <xdr:spPr>
        <a:xfrm>
          <a:off x="3746500" y="133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72311</xdr:rowOff>
    </xdr:from>
    <xdr:ext cx="469744" cy="259045"/>
    <xdr:sp macro="" textlink="">
      <xdr:nvSpPr>
        <xdr:cNvPr id="196" name="テキスト ボックス 195"/>
        <xdr:cNvSpPr txBox="1"/>
      </xdr:nvSpPr>
      <xdr:spPr>
        <a:xfrm>
          <a:off x="3562428" y="134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7930</xdr:rowOff>
    </xdr:from>
    <xdr:to>
      <xdr:col>15</xdr:col>
      <xdr:colOff>101600</xdr:colOff>
      <xdr:row>78</xdr:row>
      <xdr:rowOff>109530</xdr:rowOff>
    </xdr:to>
    <xdr:sp macro="" textlink="">
      <xdr:nvSpPr>
        <xdr:cNvPr id="197" name="楕円 196"/>
        <xdr:cNvSpPr/>
      </xdr:nvSpPr>
      <xdr:spPr>
        <a:xfrm>
          <a:off x="2857500" y="133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100657</xdr:rowOff>
    </xdr:from>
    <xdr:ext cx="469744" cy="259045"/>
    <xdr:sp macro="" textlink="">
      <xdr:nvSpPr>
        <xdr:cNvPr id="198" name="テキスト ボックス 197"/>
        <xdr:cNvSpPr txBox="1"/>
      </xdr:nvSpPr>
      <xdr:spPr>
        <a:xfrm>
          <a:off x="2673428" y="134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23475</xdr:rowOff>
    </xdr:from>
    <xdr:to>
      <xdr:col>10</xdr:col>
      <xdr:colOff>165100</xdr:colOff>
      <xdr:row>78</xdr:row>
      <xdr:rowOff>125075</xdr:rowOff>
    </xdr:to>
    <xdr:sp macro="" textlink="">
      <xdr:nvSpPr>
        <xdr:cNvPr id="199" name="楕円 198"/>
        <xdr:cNvSpPr/>
      </xdr:nvSpPr>
      <xdr:spPr>
        <a:xfrm>
          <a:off x="1968500" y="133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116202</xdr:rowOff>
    </xdr:from>
    <xdr:ext cx="469744" cy="259045"/>
    <xdr:sp macro="" textlink="">
      <xdr:nvSpPr>
        <xdr:cNvPr id="200" name="テキスト ボックス 199"/>
        <xdr:cNvSpPr txBox="1"/>
      </xdr:nvSpPr>
      <xdr:spPr>
        <a:xfrm>
          <a:off x="1784428" y="134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162784</xdr:rowOff>
    </xdr:from>
    <xdr:to>
      <xdr:col>6</xdr:col>
      <xdr:colOff>38100</xdr:colOff>
      <xdr:row>78</xdr:row>
      <xdr:rowOff>92934</xdr:rowOff>
    </xdr:to>
    <xdr:sp macro="" textlink="">
      <xdr:nvSpPr>
        <xdr:cNvPr id="201" name="楕円 200"/>
        <xdr:cNvSpPr/>
      </xdr:nvSpPr>
      <xdr:spPr>
        <a:xfrm>
          <a:off x="1079500" y="13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84061</xdr:rowOff>
    </xdr:from>
    <xdr:ext cx="469744" cy="259045"/>
    <xdr:sp macro="" textlink="">
      <xdr:nvSpPr>
        <xdr:cNvPr id="202" name="テキスト ボックス 201"/>
        <xdr:cNvSpPr txBox="1"/>
      </xdr:nvSpPr>
      <xdr:spPr>
        <a:xfrm>
          <a:off x="895428" y="134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138503</xdr:rowOff>
    </xdr:from>
    <xdr:to>
      <xdr:col>24</xdr:col>
      <xdr:colOff>63500</xdr:colOff>
      <xdr:row>94</xdr:row>
      <xdr:rowOff>139058</xdr:rowOff>
    </xdr:to>
    <xdr:cxnSp macro="">
      <xdr:nvCxnSpPr>
        <xdr:cNvPr id="234" name="直線コネクタ 233"/>
        <xdr:cNvCxnSpPr/>
      </xdr:nvCxnSpPr>
      <xdr:spPr>
        <a:xfrm>
          <a:off x="3797300" y="16083353"/>
          <a:ext cx="838200" cy="1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138503</xdr:rowOff>
    </xdr:from>
    <xdr:to>
      <xdr:col>19</xdr:col>
      <xdr:colOff>177800</xdr:colOff>
      <xdr:row>95</xdr:row>
      <xdr:rowOff>72698</xdr:rowOff>
    </xdr:to>
    <xdr:cxnSp macro="">
      <xdr:nvCxnSpPr>
        <xdr:cNvPr id="237" name="直線コネクタ 236"/>
        <xdr:cNvCxnSpPr/>
      </xdr:nvCxnSpPr>
      <xdr:spPr>
        <a:xfrm flipV="1">
          <a:off x="2908300" y="16083353"/>
          <a:ext cx="889000" cy="2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72698</xdr:rowOff>
    </xdr:from>
    <xdr:to>
      <xdr:col>15</xdr:col>
      <xdr:colOff>50800</xdr:colOff>
      <xdr:row>95</xdr:row>
      <xdr:rowOff>145186</xdr:rowOff>
    </xdr:to>
    <xdr:cxnSp macro="">
      <xdr:nvCxnSpPr>
        <xdr:cNvPr id="240" name="直線コネクタ 239"/>
        <xdr:cNvCxnSpPr/>
      </xdr:nvCxnSpPr>
      <xdr:spPr>
        <a:xfrm flipV="1">
          <a:off x="2019300" y="16360448"/>
          <a:ext cx="889000" cy="7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145186</xdr:rowOff>
    </xdr:from>
    <xdr:to>
      <xdr:col>10</xdr:col>
      <xdr:colOff>114300</xdr:colOff>
      <xdr:row>96</xdr:row>
      <xdr:rowOff>64055</xdr:rowOff>
    </xdr:to>
    <xdr:cxnSp macro="">
      <xdr:nvCxnSpPr>
        <xdr:cNvPr id="243" name="直線コネクタ 242"/>
        <xdr:cNvCxnSpPr/>
      </xdr:nvCxnSpPr>
      <xdr:spPr>
        <a:xfrm flipV="1">
          <a:off x="1130300" y="16432936"/>
          <a:ext cx="889000" cy="9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88258</xdr:rowOff>
    </xdr:from>
    <xdr:to>
      <xdr:col>24</xdr:col>
      <xdr:colOff>114300</xdr:colOff>
      <xdr:row>95</xdr:row>
      <xdr:rowOff>18408</xdr:rowOff>
    </xdr:to>
    <xdr:sp macro="" textlink="">
      <xdr:nvSpPr>
        <xdr:cNvPr id="253" name="楕円 252"/>
        <xdr:cNvSpPr/>
      </xdr:nvSpPr>
      <xdr:spPr>
        <a:xfrm>
          <a:off x="4584700" y="162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111135</xdr:rowOff>
    </xdr:from>
    <xdr:ext cx="599010" cy="259045"/>
    <xdr:sp macro="" textlink="">
      <xdr:nvSpPr>
        <xdr:cNvPr id="254" name="扶助費該当値テキスト"/>
        <xdr:cNvSpPr txBox="1"/>
      </xdr:nvSpPr>
      <xdr:spPr>
        <a:xfrm>
          <a:off x="4686300" y="1605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87703</xdr:rowOff>
    </xdr:from>
    <xdr:to>
      <xdr:col>20</xdr:col>
      <xdr:colOff>38100</xdr:colOff>
      <xdr:row>94</xdr:row>
      <xdr:rowOff>17853</xdr:rowOff>
    </xdr:to>
    <xdr:sp macro="" textlink="">
      <xdr:nvSpPr>
        <xdr:cNvPr id="255" name="楕円 254"/>
        <xdr:cNvSpPr/>
      </xdr:nvSpPr>
      <xdr:spPr>
        <a:xfrm>
          <a:off x="3746500" y="160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34380</xdr:rowOff>
    </xdr:from>
    <xdr:ext cx="599010" cy="259045"/>
    <xdr:sp macro="" textlink="">
      <xdr:nvSpPr>
        <xdr:cNvPr id="256" name="テキスト ボックス 255"/>
        <xdr:cNvSpPr txBox="1"/>
      </xdr:nvSpPr>
      <xdr:spPr>
        <a:xfrm>
          <a:off x="3497795" y="1580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21898</xdr:rowOff>
    </xdr:from>
    <xdr:to>
      <xdr:col>15</xdr:col>
      <xdr:colOff>101600</xdr:colOff>
      <xdr:row>95</xdr:row>
      <xdr:rowOff>123498</xdr:rowOff>
    </xdr:to>
    <xdr:sp macro="" textlink="">
      <xdr:nvSpPr>
        <xdr:cNvPr id="257" name="楕円 256"/>
        <xdr:cNvSpPr/>
      </xdr:nvSpPr>
      <xdr:spPr>
        <a:xfrm>
          <a:off x="2857500" y="163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140025</xdr:rowOff>
    </xdr:from>
    <xdr:ext cx="534377" cy="259045"/>
    <xdr:sp macro="" textlink="">
      <xdr:nvSpPr>
        <xdr:cNvPr id="258" name="テキスト ボックス 257"/>
        <xdr:cNvSpPr txBox="1"/>
      </xdr:nvSpPr>
      <xdr:spPr>
        <a:xfrm>
          <a:off x="2641111" y="160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94386</xdr:rowOff>
    </xdr:from>
    <xdr:to>
      <xdr:col>10</xdr:col>
      <xdr:colOff>165100</xdr:colOff>
      <xdr:row>96</xdr:row>
      <xdr:rowOff>24536</xdr:rowOff>
    </xdr:to>
    <xdr:sp macro="" textlink="">
      <xdr:nvSpPr>
        <xdr:cNvPr id="259" name="楕円 258"/>
        <xdr:cNvSpPr/>
      </xdr:nvSpPr>
      <xdr:spPr>
        <a:xfrm>
          <a:off x="1968500" y="163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41063</xdr:rowOff>
    </xdr:from>
    <xdr:ext cx="534377" cy="259045"/>
    <xdr:sp macro="" textlink="">
      <xdr:nvSpPr>
        <xdr:cNvPr id="260" name="テキスト ボックス 259"/>
        <xdr:cNvSpPr txBox="1"/>
      </xdr:nvSpPr>
      <xdr:spPr>
        <a:xfrm>
          <a:off x="1752111" y="161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13255</xdr:rowOff>
    </xdr:from>
    <xdr:to>
      <xdr:col>6</xdr:col>
      <xdr:colOff>38100</xdr:colOff>
      <xdr:row>96</xdr:row>
      <xdr:rowOff>114855</xdr:rowOff>
    </xdr:to>
    <xdr:sp macro="" textlink="">
      <xdr:nvSpPr>
        <xdr:cNvPr id="261" name="楕円 260"/>
        <xdr:cNvSpPr/>
      </xdr:nvSpPr>
      <xdr:spPr>
        <a:xfrm>
          <a:off x="1079500" y="164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131382</xdr:rowOff>
    </xdr:from>
    <xdr:ext cx="534377" cy="259045"/>
    <xdr:sp macro="" textlink="">
      <xdr:nvSpPr>
        <xdr:cNvPr id="262" name="テキスト ボックス 261"/>
        <xdr:cNvSpPr txBox="1"/>
      </xdr:nvSpPr>
      <xdr:spPr>
        <a:xfrm>
          <a:off x="863111" y="162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117411</xdr:rowOff>
    </xdr:from>
    <xdr:to>
      <xdr:col>55</xdr:col>
      <xdr:colOff>0</xdr:colOff>
      <xdr:row>36</xdr:row>
      <xdr:rowOff>136525</xdr:rowOff>
    </xdr:to>
    <xdr:cxnSp macro="">
      <xdr:nvCxnSpPr>
        <xdr:cNvPr id="292" name="直線コネクタ 291"/>
        <xdr:cNvCxnSpPr/>
      </xdr:nvCxnSpPr>
      <xdr:spPr>
        <a:xfrm flipV="1">
          <a:off x="9639300" y="6289611"/>
          <a:ext cx="8382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9919</xdr:rowOff>
    </xdr:from>
    <xdr:to>
      <xdr:col>50</xdr:col>
      <xdr:colOff>114300</xdr:colOff>
      <xdr:row>36</xdr:row>
      <xdr:rowOff>136525</xdr:rowOff>
    </xdr:to>
    <xdr:cxnSp macro="">
      <xdr:nvCxnSpPr>
        <xdr:cNvPr id="295" name="直線コネクタ 294"/>
        <xdr:cNvCxnSpPr/>
      </xdr:nvCxnSpPr>
      <xdr:spPr>
        <a:xfrm>
          <a:off x="8750300" y="5153419"/>
          <a:ext cx="889000" cy="11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9919</xdr:rowOff>
    </xdr:from>
    <xdr:to>
      <xdr:col>45</xdr:col>
      <xdr:colOff>177800</xdr:colOff>
      <xdr:row>38</xdr:row>
      <xdr:rowOff>82486</xdr:rowOff>
    </xdr:to>
    <xdr:cxnSp macro="">
      <xdr:nvCxnSpPr>
        <xdr:cNvPr id="298" name="直線コネクタ 297"/>
        <xdr:cNvCxnSpPr/>
      </xdr:nvCxnSpPr>
      <xdr:spPr>
        <a:xfrm flipV="1">
          <a:off x="7861300" y="5153419"/>
          <a:ext cx="889000" cy="14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82486</xdr:rowOff>
    </xdr:from>
    <xdr:to>
      <xdr:col>41</xdr:col>
      <xdr:colOff>50800</xdr:colOff>
      <xdr:row>38</xdr:row>
      <xdr:rowOff>117666</xdr:rowOff>
    </xdr:to>
    <xdr:cxnSp macro="">
      <xdr:nvCxnSpPr>
        <xdr:cNvPr id="301" name="直線コネクタ 300"/>
        <xdr:cNvCxnSpPr/>
      </xdr:nvCxnSpPr>
      <xdr:spPr>
        <a:xfrm flipV="1">
          <a:off x="6972300" y="6597586"/>
          <a:ext cx="889000" cy="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66611</xdr:rowOff>
    </xdr:from>
    <xdr:to>
      <xdr:col>55</xdr:col>
      <xdr:colOff>50800</xdr:colOff>
      <xdr:row>36</xdr:row>
      <xdr:rowOff>168211</xdr:rowOff>
    </xdr:to>
    <xdr:sp macro="" textlink="">
      <xdr:nvSpPr>
        <xdr:cNvPr id="311" name="楕円 310"/>
        <xdr:cNvSpPr/>
      </xdr:nvSpPr>
      <xdr:spPr>
        <a:xfrm>
          <a:off x="104267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89488</xdr:rowOff>
    </xdr:from>
    <xdr:ext cx="534377" cy="259045"/>
    <xdr:sp macro="" textlink="">
      <xdr:nvSpPr>
        <xdr:cNvPr id="312" name="補助費等該当値テキスト"/>
        <xdr:cNvSpPr txBox="1"/>
      </xdr:nvSpPr>
      <xdr:spPr>
        <a:xfrm>
          <a:off x="10528300" y="60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85725</xdr:rowOff>
    </xdr:from>
    <xdr:to>
      <xdr:col>50</xdr:col>
      <xdr:colOff>165100</xdr:colOff>
      <xdr:row>37</xdr:row>
      <xdr:rowOff>15875</xdr:rowOff>
    </xdr:to>
    <xdr:sp macro="" textlink="">
      <xdr:nvSpPr>
        <xdr:cNvPr id="313" name="楕円 312"/>
        <xdr:cNvSpPr/>
      </xdr:nvSpPr>
      <xdr:spPr>
        <a:xfrm>
          <a:off x="95885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32402</xdr:rowOff>
    </xdr:from>
    <xdr:ext cx="534377" cy="259045"/>
    <xdr:sp macro="" textlink="">
      <xdr:nvSpPr>
        <xdr:cNvPr id="314" name="テキスト ボックス 313"/>
        <xdr:cNvSpPr txBox="1"/>
      </xdr:nvSpPr>
      <xdr:spPr>
        <a:xfrm>
          <a:off x="9372111" y="60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130569</xdr:rowOff>
    </xdr:from>
    <xdr:to>
      <xdr:col>46</xdr:col>
      <xdr:colOff>38100</xdr:colOff>
      <xdr:row>30</xdr:row>
      <xdr:rowOff>60719</xdr:rowOff>
    </xdr:to>
    <xdr:sp macro="" textlink="">
      <xdr:nvSpPr>
        <xdr:cNvPr id="315" name="楕円 314"/>
        <xdr:cNvSpPr/>
      </xdr:nvSpPr>
      <xdr:spPr>
        <a:xfrm>
          <a:off x="8699500" y="51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51846</xdr:rowOff>
    </xdr:from>
    <xdr:ext cx="599010" cy="259045"/>
    <xdr:sp macro="" textlink="">
      <xdr:nvSpPr>
        <xdr:cNvPr id="316" name="テキスト ボックス 315"/>
        <xdr:cNvSpPr txBox="1"/>
      </xdr:nvSpPr>
      <xdr:spPr>
        <a:xfrm>
          <a:off x="8450795" y="519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31686</xdr:rowOff>
    </xdr:from>
    <xdr:to>
      <xdr:col>41</xdr:col>
      <xdr:colOff>101600</xdr:colOff>
      <xdr:row>38</xdr:row>
      <xdr:rowOff>133286</xdr:rowOff>
    </xdr:to>
    <xdr:sp macro="" textlink="">
      <xdr:nvSpPr>
        <xdr:cNvPr id="317" name="楕円 316"/>
        <xdr:cNvSpPr/>
      </xdr:nvSpPr>
      <xdr:spPr>
        <a:xfrm>
          <a:off x="7810500" y="65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124413</xdr:rowOff>
    </xdr:from>
    <xdr:ext cx="534377" cy="259045"/>
    <xdr:sp macro="" textlink="">
      <xdr:nvSpPr>
        <xdr:cNvPr id="318" name="テキスト ボックス 317"/>
        <xdr:cNvSpPr txBox="1"/>
      </xdr:nvSpPr>
      <xdr:spPr>
        <a:xfrm>
          <a:off x="7594111" y="66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66866</xdr:rowOff>
    </xdr:from>
    <xdr:to>
      <xdr:col>36</xdr:col>
      <xdr:colOff>165100</xdr:colOff>
      <xdr:row>38</xdr:row>
      <xdr:rowOff>168466</xdr:rowOff>
    </xdr:to>
    <xdr:sp macro="" textlink="">
      <xdr:nvSpPr>
        <xdr:cNvPr id="319" name="楕円 318"/>
        <xdr:cNvSpPr/>
      </xdr:nvSpPr>
      <xdr:spPr>
        <a:xfrm>
          <a:off x="6921500" y="65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159593</xdr:rowOff>
    </xdr:from>
    <xdr:ext cx="534377" cy="259045"/>
    <xdr:sp macro="" textlink="">
      <xdr:nvSpPr>
        <xdr:cNvPr id="320" name="テキスト ボックス 319"/>
        <xdr:cNvSpPr txBox="1"/>
      </xdr:nvSpPr>
      <xdr:spPr>
        <a:xfrm>
          <a:off x="6705111" y="66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45067</xdr:rowOff>
    </xdr:from>
    <xdr:to>
      <xdr:col>55</xdr:col>
      <xdr:colOff>0</xdr:colOff>
      <xdr:row>54</xdr:row>
      <xdr:rowOff>132835</xdr:rowOff>
    </xdr:to>
    <xdr:cxnSp macro="">
      <xdr:nvCxnSpPr>
        <xdr:cNvPr id="349" name="直線コネクタ 348"/>
        <xdr:cNvCxnSpPr/>
      </xdr:nvCxnSpPr>
      <xdr:spPr>
        <a:xfrm flipV="1">
          <a:off x="9639300" y="9303367"/>
          <a:ext cx="838200" cy="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5923</xdr:rowOff>
    </xdr:from>
    <xdr:to>
      <xdr:col>50</xdr:col>
      <xdr:colOff>114300</xdr:colOff>
      <xdr:row>54</xdr:row>
      <xdr:rowOff>132835</xdr:rowOff>
    </xdr:to>
    <xdr:cxnSp macro="">
      <xdr:nvCxnSpPr>
        <xdr:cNvPr id="352" name="直線コネクタ 351"/>
        <xdr:cNvCxnSpPr/>
      </xdr:nvCxnSpPr>
      <xdr:spPr>
        <a:xfrm>
          <a:off x="8750300" y="9092773"/>
          <a:ext cx="889000" cy="29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5923</xdr:rowOff>
    </xdr:from>
    <xdr:to>
      <xdr:col>45</xdr:col>
      <xdr:colOff>177800</xdr:colOff>
      <xdr:row>55</xdr:row>
      <xdr:rowOff>3142</xdr:rowOff>
    </xdr:to>
    <xdr:cxnSp macro="">
      <xdr:nvCxnSpPr>
        <xdr:cNvPr id="355" name="直線コネクタ 354"/>
        <xdr:cNvCxnSpPr/>
      </xdr:nvCxnSpPr>
      <xdr:spPr>
        <a:xfrm flipV="1">
          <a:off x="7861300" y="9092773"/>
          <a:ext cx="889000" cy="3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3142</xdr:rowOff>
    </xdr:from>
    <xdr:to>
      <xdr:col>41</xdr:col>
      <xdr:colOff>50800</xdr:colOff>
      <xdr:row>55</xdr:row>
      <xdr:rowOff>6487</xdr:rowOff>
    </xdr:to>
    <xdr:cxnSp macro="">
      <xdr:nvCxnSpPr>
        <xdr:cNvPr id="358" name="直線コネクタ 357"/>
        <xdr:cNvCxnSpPr/>
      </xdr:nvCxnSpPr>
      <xdr:spPr>
        <a:xfrm flipV="1">
          <a:off x="6972300" y="9432892"/>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165717</xdr:rowOff>
    </xdr:from>
    <xdr:to>
      <xdr:col>55</xdr:col>
      <xdr:colOff>50800</xdr:colOff>
      <xdr:row>54</xdr:row>
      <xdr:rowOff>95867</xdr:rowOff>
    </xdr:to>
    <xdr:sp macro="" textlink="">
      <xdr:nvSpPr>
        <xdr:cNvPr id="368" name="楕円 367"/>
        <xdr:cNvSpPr/>
      </xdr:nvSpPr>
      <xdr:spPr>
        <a:xfrm>
          <a:off x="10426700" y="925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17144</xdr:rowOff>
    </xdr:from>
    <xdr:ext cx="599010" cy="259045"/>
    <xdr:sp macro="" textlink="">
      <xdr:nvSpPr>
        <xdr:cNvPr id="369" name="普通建設事業費該当値テキスト"/>
        <xdr:cNvSpPr txBox="1"/>
      </xdr:nvSpPr>
      <xdr:spPr>
        <a:xfrm>
          <a:off x="10528300" y="910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82035</xdr:rowOff>
    </xdr:from>
    <xdr:to>
      <xdr:col>50</xdr:col>
      <xdr:colOff>165100</xdr:colOff>
      <xdr:row>55</xdr:row>
      <xdr:rowOff>12185</xdr:rowOff>
    </xdr:to>
    <xdr:sp macro="" textlink="">
      <xdr:nvSpPr>
        <xdr:cNvPr id="370" name="楕円 369"/>
        <xdr:cNvSpPr/>
      </xdr:nvSpPr>
      <xdr:spPr>
        <a:xfrm>
          <a:off x="9588500" y="93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28712</xdr:rowOff>
    </xdr:from>
    <xdr:ext cx="599010" cy="259045"/>
    <xdr:sp macro="" textlink="">
      <xdr:nvSpPr>
        <xdr:cNvPr id="371" name="テキスト ボックス 370"/>
        <xdr:cNvSpPr txBox="1"/>
      </xdr:nvSpPr>
      <xdr:spPr>
        <a:xfrm>
          <a:off x="9339795" y="911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126573</xdr:rowOff>
    </xdr:from>
    <xdr:to>
      <xdr:col>46</xdr:col>
      <xdr:colOff>38100</xdr:colOff>
      <xdr:row>53</xdr:row>
      <xdr:rowOff>56723</xdr:rowOff>
    </xdr:to>
    <xdr:sp macro="" textlink="">
      <xdr:nvSpPr>
        <xdr:cNvPr id="372" name="楕円 371"/>
        <xdr:cNvSpPr/>
      </xdr:nvSpPr>
      <xdr:spPr>
        <a:xfrm>
          <a:off x="8699500" y="90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73250</xdr:rowOff>
    </xdr:from>
    <xdr:ext cx="599010" cy="259045"/>
    <xdr:sp macro="" textlink="">
      <xdr:nvSpPr>
        <xdr:cNvPr id="373" name="テキスト ボックス 372"/>
        <xdr:cNvSpPr txBox="1"/>
      </xdr:nvSpPr>
      <xdr:spPr>
        <a:xfrm>
          <a:off x="8450795" y="881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123792</xdr:rowOff>
    </xdr:from>
    <xdr:to>
      <xdr:col>41</xdr:col>
      <xdr:colOff>101600</xdr:colOff>
      <xdr:row>55</xdr:row>
      <xdr:rowOff>53942</xdr:rowOff>
    </xdr:to>
    <xdr:sp macro="" textlink="">
      <xdr:nvSpPr>
        <xdr:cNvPr id="374" name="楕円 373"/>
        <xdr:cNvSpPr/>
      </xdr:nvSpPr>
      <xdr:spPr>
        <a:xfrm>
          <a:off x="7810500" y="93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70469</xdr:rowOff>
    </xdr:from>
    <xdr:ext cx="534377" cy="259045"/>
    <xdr:sp macro="" textlink="">
      <xdr:nvSpPr>
        <xdr:cNvPr id="375" name="テキスト ボックス 374"/>
        <xdr:cNvSpPr txBox="1"/>
      </xdr:nvSpPr>
      <xdr:spPr>
        <a:xfrm>
          <a:off x="7594111" y="91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127137</xdr:rowOff>
    </xdr:from>
    <xdr:to>
      <xdr:col>36</xdr:col>
      <xdr:colOff>165100</xdr:colOff>
      <xdr:row>55</xdr:row>
      <xdr:rowOff>57287</xdr:rowOff>
    </xdr:to>
    <xdr:sp macro="" textlink="">
      <xdr:nvSpPr>
        <xdr:cNvPr id="376" name="楕円 375"/>
        <xdr:cNvSpPr/>
      </xdr:nvSpPr>
      <xdr:spPr>
        <a:xfrm>
          <a:off x="6921500" y="93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73814</xdr:rowOff>
    </xdr:from>
    <xdr:ext cx="534377" cy="259045"/>
    <xdr:sp macro="" textlink="">
      <xdr:nvSpPr>
        <xdr:cNvPr id="377" name="テキスト ボックス 376"/>
        <xdr:cNvSpPr txBox="1"/>
      </xdr:nvSpPr>
      <xdr:spPr>
        <a:xfrm>
          <a:off x="6705111" y="91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71593</xdr:rowOff>
    </xdr:from>
    <xdr:to>
      <xdr:col>54</xdr:col>
      <xdr:colOff>189865</xdr:colOff>
      <xdr:row>79</xdr:row>
      <xdr:rowOff>98879</xdr:rowOff>
    </xdr:to>
    <xdr:cxnSp macro="">
      <xdr:nvCxnSpPr>
        <xdr:cNvPr id="403" name="直線コネクタ 402"/>
        <xdr:cNvCxnSpPr/>
      </xdr:nvCxnSpPr>
      <xdr:spPr>
        <a:xfrm flipV="1">
          <a:off x="10475595" y="12244543"/>
          <a:ext cx="1270" cy="1398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18270</xdr:rowOff>
    </xdr:from>
    <xdr:ext cx="534377" cy="259045"/>
    <xdr:sp macro="" textlink="">
      <xdr:nvSpPr>
        <xdr:cNvPr id="406" name="普通建設事業費 （ うち新規整備　）最大値テキスト"/>
        <xdr:cNvSpPr txBox="1"/>
      </xdr:nvSpPr>
      <xdr:spPr>
        <a:xfrm>
          <a:off x="10528300" y="120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71593</xdr:rowOff>
    </xdr:from>
    <xdr:to>
      <xdr:col>55</xdr:col>
      <xdr:colOff>88900</xdr:colOff>
      <xdr:row>71</xdr:row>
      <xdr:rowOff>71593</xdr:rowOff>
    </xdr:to>
    <xdr:cxnSp macro="">
      <xdr:nvCxnSpPr>
        <xdr:cNvPr id="407" name="直線コネクタ 406"/>
        <xdr:cNvCxnSpPr/>
      </xdr:nvCxnSpPr>
      <xdr:spPr>
        <a:xfrm>
          <a:off x="10388600" y="1224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31768</xdr:rowOff>
    </xdr:from>
    <xdr:to>
      <xdr:col>55</xdr:col>
      <xdr:colOff>0</xdr:colOff>
      <xdr:row>75</xdr:row>
      <xdr:rowOff>11733</xdr:rowOff>
    </xdr:to>
    <xdr:cxnSp macro="">
      <xdr:nvCxnSpPr>
        <xdr:cNvPr id="408" name="直線コネクタ 407"/>
        <xdr:cNvCxnSpPr/>
      </xdr:nvCxnSpPr>
      <xdr:spPr>
        <a:xfrm flipV="1">
          <a:off x="9639300" y="12719068"/>
          <a:ext cx="838200" cy="1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31731</xdr:rowOff>
    </xdr:from>
    <xdr:ext cx="534377" cy="259045"/>
    <xdr:sp macro="" textlink="">
      <xdr:nvSpPr>
        <xdr:cNvPr id="409" name="普通建設事業費 （ うち新規整備　）平均値テキスト"/>
        <xdr:cNvSpPr txBox="1"/>
      </xdr:nvSpPr>
      <xdr:spPr>
        <a:xfrm>
          <a:off x="10528300" y="1340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53304</xdr:rowOff>
    </xdr:from>
    <xdr:to>
      <xdr:col>55</xdr:col>
      <xdr:colOff>50800</xdr:colOff>
      <xdr:row>78</xdr:row>
      <xdr:rowOff>154904</xdr:rowOff>
    </xdr:to>
    <xdr:sp macro="" textlink="">
      <xdr:nvSpPr>
        <xdr:cNvPr id="410" name="フローチャート: 判断 409"/>
        <xdr:cNvSpPr/>
      </xdr:nvSpPr>
      <xdr:spPr>
        <a:xfrm>
          <a:off x="10426700" y="13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118800</xdr:rowOff>
    </xdr:from>
    <xdr:to>
      <xdr:col>50</xdr:col>
      <xdr:colOff>114300</xdr:colOff>
      <xdr:row>75</xdr:row>
      <xdr:rowOff>11733</xdr:rowOff>
    </xdr:to>
    <xdr:cxnSp macro="">
      <xdr:nvCxnSpPr>
        <xdr:cNvPr id="411" name="直線コネクタ 410"/>
        <xdr:cNvCxnSpPr/>
      </xdr:nvCxnSpPr>
      <xdr:spPr>
        <a:xfrm>
          <a:off x="8750300" y="12120300"/>
          <a:ext cx="889000" cy="7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30738</xdr:rowOff>
    </xdr:from>
    <xdr:to>
      <xdr:col>50</xdr:col>
      <xdr:colOff>165100</xdr:colOff>
      <xdr:row>78</xdr:row>
      <xdr:rowOff>132338</xdr:rowOff>
    </xdr:to>
    <xdr:sp macro="" textlink="">
      <xdr:nvSpPr>
        <xdr:cNvPr id="412" name="フローチャート: 判断 411"/>
        <xdr:cNvSpPr/>
      </xdr:nvSpPr>
      <xdr:spPr>
        <a:xfrm>
          <a:off x="95885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123465</xdr:rowOff>
    </xdr:from>
    <xdr:ext cx="534377" cy="259045"/>
    <xdr:sp macro="" textlink="">
      <xdr:nvSpPr>
        <xdr:cNvPr id="413" name="テキスト ボックス 412"/>
        <xdr:cNvSpPr txBox="1"/>
      </xdr:nvSpPr>
      <xdr:spPr>
        <a:xfrm>
          <a:off x="9372111" y="134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118800</xdr:rowOff>
    </xdr:from>
    <xdr:to>
      <xdr:col>45</xdr:col>
      <xdr:colOff>177800</xdr:colOff>
      <xdr:row>74</xdr:row>
      <xdr:rowOff>63102</xdr:rowOff>
    </xdr:to>
    <xdr:cxnSp macro="">
      <xdr:nvCxnSpPr>
        <xdr:cNvPr id="414" name="直線コネクタ 413"/>
        <xdr:cNvCxnSpPr/>
      </xdr:nvCxnSpPr>
      <xdr:spPr>
        <a:xfrm flipV="1">
          <a:off x="7861300" y="12120300"/>
          <a:ext cx="889000" cy="6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170331</xdr:rowOff>
    </xdr:from>
    <xdr:to>
      <xdr:col>46</xdr:col>
      <xdr:colOff>38100</xdr:colOff>
      <xdr:row>78</xdr:row>
      <xdr:rowOff>100481</xdr:rowOff>
    </xdr:to>
    <xdr:sp macro="" textlink="">
      <xdr:nvSpPr>
        <xdr:cNvPr id="415" name="フローチャート: 判断 414"/>
        <xdr:cNvSpPr/>
      </xdr:nvSpPr>
      <xdr:spPr>
        <a:xfrm>
          <a:off x="8699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91608</xdr:rowOff>
    </xdr:from>
    <xdr:ext cx="534377" cy="259045"/>
    <xdr:sp macro="" textlink="">
      <xdr:nvSpPr>
        <xdr:cNvPr id="416" name="テキスト ボックス 415"/>
        <xdr:cNvSpPr txBox="1"/>
      </xdr:nvSpPr>
      <xdr:spPr>
        <a:xfrm>
          <a:off x="8483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63102</xdr:rowOff>
    </xdr:from>
    <xdr:to>
      <xdr:col>41</xdr:col>
      <xdr:colOff>50800</xdr:colOff>
      <xdr:row>74</xdr:row>
      <xdr:rowOff>118391</xdr:rowOff>
    </xdr:to>
    <xdr:cxnSp macro="">
      <xdr:nvCxnSpPr>
        <xdr:cNvPr id="417" name="直線コネクタ 416"/>
        <xdr:cNvCxnSpPr/>
      </xdr:nvCxnSpPr>
      <xdr:spPr>
        <a:xfrm flipV="1">
          <a:off x="6972300" y="12750402"/>
          <a:ext cx="8890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7469</xdr:rowOff>
    </xdr:from>
    <xdr:to>
      <xdr:col>41</xdr:col>
      <xdr:colOff>101600</xdr:colOff>
      <xdr:row>78</xdr:row>
      <xdr:rowOff>109069</xdr:rowOff>
    </xdr:to>
    <xdr:sp macro="" textlink="">
      <xdr:nvSpPr>
        <xdr:cNvPr id="418" name="フローチャート: 判断 417"/>
        <xdr:cNvSpPr/>
      </xdr:nvSpPr>
      <xdr:spPr>
        <a:xfrm>
          <a:off x="7810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100196</xdr:rowOff>
    </xdr:from>
    <xdr:ext cx="534377" cy="259045"/>
    <xdr:sp macro="" textlink="">
      <xdr:nvSpPr>
        <xdr:cNvPr id="419" name="テキスト ボックス 418"/>
        <xdr:cNvSpPr txBox="1"/>
      </xdr:nvSpPr>
      <xdr:spPr>
        <a:xfrm>
          <a:off x="7594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137804</xdr:rowOff>
    </xdr:from>
    <xdr:to>
      <xdr:col>36</xdr:col>
      <xdr:colOff>165100</xdr:colOff>
      <xdr:row>78</xdr:row>
      <xdr:rowOff>67954</xdr:rowOff>
    </xdr:to>
    <xdr:sp macro="" textlink="">
      <xdr:nvSpPr>
        <xdr:cNvPr id="420" name="フローチャート: 判断 419"/>
        <xdr:cNvSpPr/>
      </xdr:nvSpPr>
      <xdr:spPr>
        <a:xfrm>
          <a:off x="6921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59081</xdr:rowOff>
    </xdr:from>
    <xdr:ext cx="534377" cy="259045"/>
    <xdr:sp macro="" textlink="">
      <xdr:nvSpPr>
        <xdr:cNvPr id="421" name="テキスト ボックス 420"/>
        <xdr:cNvSpPr txBox="1"/>
      </xdr:nvSpPr>
      <xdr:spPr>
        <a:xfrm>
          <a:off x="6705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152418</xdr:rowOff>
    </xdr:from>
    <xdr:to>
      <xdr:col>55</xdr:col>
      <xdr:colOff>50800</xdr:colOff>
      <xdr:row>74</xdr:row>
      <xdr:rowOff>82568</xdr:rowOff>
    </xdr:to>
    <xdr:sp macro="" textlink="">
      <xdr:nvSpPr>
        <xdr:cNvPr id="427" name="楕円 426"/>
        <xdr:cNvSpPr/>
      </xdr:nvSpPr>
      <xdr:spPr>
        <a:xfrm>
          <a:off x="10426700" y="126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3845</xdr:rowOff>
    </xdr:from>
    <xdr:ext cx="534377" cy="259045"/>
    <xdr:sp macro="" textlink="">
      <xdr:nvSpPr>
        <xdr:cNvPr id="428" name="普通建設事業費 （ うち新規整備　）該当値テキスト"/>
        <xdr:cNvSpPr txBox="1"/>
      </xdr:nvSpPr>
      <xdr:spPr>
        <a:xfrm>
          <a:off x="10528300" y="125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132383</xdr:rowOff>
    </xdr:from>
    <xdr:to>
      <xdr:col>50</xdr:col>
      <xdr:colOff>165100</xdr:colOff>
      <xdr:row>75</xdr:row>
      <xdr:rowOff>62533</xdr:rowOff>
    </xdr:to>
    <xdr:sp macro="" textlink="">
      <xdr:nvSpPr>
        <xdr:cNvPr id="429" name="楕円 428"/>
        <xdr:cNvSpPr/>
      </xdr:nvSpPr>
      <xdr:spPr>
        <a:xfrm>
          <a:off x="9588500" y="128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79060</xdr:rowOff>
    </xdr:from>
    <xdr:ext cx="534377" cy="259045"/>
    <xdr:sp macro="" textlink="">
      <xdr:nvSpPr>
        <xdr:cNvPr id="430" name="テキスト ボックス 429"/>
        <xdr:cNvSpPr txBox="1"/>
      </xdr:nvSpPr>
      <xdr:spPr>
        <a:xfrm>
          <a:off x="9372111" y="125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68000</xdr:rowOff>
    </xdr:from>
    <xdr:to>
      <xdr:col>46</xdr:col>
      <xdr:colOff>38100</xdr:colOff>
      <xdr:row>70</xdr:row>
      <xdr:rowOff>169600</xdr:rowOff>
    </xdr:to>
    <xdr:sp macro="" textlink="">
      <xdr:nvSpPr>
        <xdr:cNvPr id="431" name="楕円 430"/>
        <xdr:cNvSpPr/>
      </xdr:nvSpPr>
      <xdr:spPr>
        <a:xfrm>
          <a:off x="8699500" y="120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14677</xdr:rowOff>
    </xdr:from>
    <xdr:ext cx="534377" cy="259045"/>
    <xdr:sp macro="" textlink="">
      <xdr:nvSpPr>
        <xdr:cNvPr id="432" name="テキスト ボックス 431"/>
        <xdr:cNvSpPr txBox="1"/>
      </xdr:nvSpPr>
      <xdr:spPr>
        <a:xfrm>
          <a:off x="8483111" y="118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12302</xdr:rowOff>
    </xdr:from>
    <xdr:to>
      <xdr:col>41</xdr:col>
      <xdr:colOff>101600</xdr:colOff>
      <xdr:row>74</xdr:row>
      <xdr:rowOff>113902</xdr:rowOff>
    </xdr:to>
    <xdr:sp macro="" textlink="">
      <xdr:nvSpPr>
        <xdr:cNvPr id="433" name="楕円 432"/>
        <xdr:cNvSpPr/>
      </xdr:nvSpPr>
      <xdr:spPr>
        <a:xfrm>
          <a:off x="7810500" y="126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130429</xdr:rowOff>
    </xdr:from>
    <xdr:ext cx="534377" cy="259045"/>
    <xdr:sp macro="" textlink="">
      <xdr:nvSpPr>
        <xdr:cNvPr id="434" name="テキスト ボックス 433"/>
        <xdr:cNvSpPr txBox="1"/>
      </xdr:nvSpPr>
      <xdr:spPr>
        <a:xfrm>
          <a:off x="7594111" y="124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67591</xdr:rowOff>
    </xdr:from>
    <xdr:to>
      <xdr:col>36</xdr:col>
      <xdr:colOff>165100</xdr:colOff>
      <xdr:row>74</xdr:row>
      <xdr:rowOff>169191</xdr:rowOff>
    </xdr:to>
    <xdr:sp macro="" textlink="">
      <xdr:nvSpPr>
        <xdr:cNvPr id="435" name="楕円 434"/>
        <xdr:cNvSpPr/>
      </xdr:nvSpPr>
      <xdr:spPr>
        <a:xfrm>
          <a:off x="6921500" y="12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14268</xdr:rowOff>
    </xdr:from>
    <xdr:ext cx="534377" cy="259045"/>
    <xdr:sp macro="" textlink="">
      <xdr:nvSpPr>
        <xdr:cNvPr id="436" name="テキスト ボックス 435"/>
        <xdr:cNvSpPr txBox="1"/>
      </xdr:nvSpPr>
      <xdr:spPr>
        <a:xfrm>
          <a:off x="6705111" y="1253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164143</xdr:rowOff>
    </xdr:from>
    <xdr:to>
      <xdr:col>55</xdr:col>
      <xdr:colOff>0</xdr:colOff>
      <xdr:row>98</xdr:row>
      <xdr:rowOff>97523</xdr:rowOff>
    </xdr:to>
    <xdr:cxnSp macro="">
      <xdr:nvCxnSpPr>
        <xdr:cNvPr id="467" name="直線コネクタ 466"/>
        <xdr:cNvCxnSpPr/>
      </xdr:nvCxnSpPr>
      <xdr:spPr>
        <a:xfrm flipV="1">
          <a:off x="9639300" y="16280443"/>
          <a:ext cx="838200" cy="6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8" name="普通建設事業費 （ うち更新整備　）平均値テキスト"/>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106079</xdr:rowOff>
    </xdr:from>
    <xdr:to>
      <xdr:col>50</xdr:col>
      <xdr:colOff>114300</xdr:colOff>
      <xdr:row>98</xdr:row>
      <xdr:rowOff>97523</xdr:rowOff>
    </xdr:to>
    <xdr:cxnSp macro="">
      <xdr:nvCxnSpPr>
        <xdr:cNvPr id="470" name="直線コネクタ 469"/>
        <xdr:cNvCxnSpPr/>
      </xdr:nvCxnSpPr>
      <xdr:spPr>
        <a:xfrm>
          <a:off x="8750300" y="16565279"/>
          <a:ext cx="889000" cy="3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106079</xdr:rowOff>
    </xdr:from>
    <xdr:to>
      <xdr:col>45</xdr:col>
      <xdr:colOff>177800</xdr:colOff>
      <xdr:row>97</xdr:row>
      <xdr:rowOff>19293</xdr:rowOff>
    </xdr:to>
    <xdr:cxnSp macro="">
      <xdr:nvCxnSpPr>
        <xdr:cNvPr id="473" name="直線コネクタ 472"/>
        <xdr:cNvCxnSpPr/>
      </xdr:nvCxnSpPr>
      <xdr:spPr>
        <a:xfrm flipV="1">
          <a:off x="7861300" y="16565279"/>
          <a:ext cx="889000" cy="8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5" name="テキスト ボックス 474"/>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48261</xdr:rowOff>
    </xdr:from>
    <xdr:to>
      <xdr:col>41</xdr:col>
      <xdr:colOff>50800</xdr:colOff>
      <xdr:row>97</xdr:row>
      <xdr:rowOff>19293</xdr:rowOff>
    </xdr:to>
    <xdr:cxnSp macro="">
      <xdr:nvCxnSpPr>
        <xdr:cNvPr id="476" name="直線コネクタ 475"/>
        <xdr:cNvCxnSpPr/>
      </xdr:nvCxnSpPr>
      <xdr:spPr>
        <a:xfrm>
          <a:off x="6972300" y="16507461"/>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80" name="テキスト ボックス 479"/>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113343</xdr:rowOff>
    </xdr:from>
    <xdr:to>
      <xdr:col>55</xdr:col>
      <xdr:colOff>50800</xdr:colOff>
      <xdr:row>95</xdr:row>
      <xdr:rowOff>43493</xdr:rowOff>
    </xdr:to>
    <xdr:sp macro="" textlink="">
      <xdr:nvSpPr>
        <xdr:cNvPr id="486" name="楕円 485"/>
        <xdr:cNvSpPr/>
      </xdr:nvSpPr>
      <xdr:spPr>
        <a:xfrm>
          <a:off x="10426700" y="162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136220</xdr:rowOff>
    </xdr:from>
    <xdr:ext cx="534377" cy="259045"/>
    <xdr:sp macro="" textlink="">
      <xdr:nvSpPr>
        <xdr:cNvPr id="487" name="普通建設事業費 （ うち更新整備　）該当値テキスト"/>
        <xdr:cNvSpPr txBox="1"/>
      </xdr:nvSpPr>
      <xdr:spPr>
        <a:xfrm>
          <a:off x="10528300" y="160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46723</xdr:rowOff>
    </xdr:from>
    <xdr:to>
      <xdr:col>50</xdr:col>
      <xdr:colOff>165100</xdr:colOff>
      <xdr:row>98</xdr:row>
      <xdr:rowOff>148323</xdr:rowOff>
    </xdr:to>
    <xdr:sp macro="" textlink="">
      <xdr:nvSpPr>
        <xdr:cNvPr id="488" name="楕円 487"/>
        <xdr:cNvSpPr/>
      </xdr:nvSpPr>
      <xdr:spPr>
        <a:xfrm>
          <a:off x="9588500" y="168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139450</xdr:rowOff>
    </xdr:from>
    <xdr:ext cx="534377" cy="259045"/>
    <xdr:sp macro="" textlink="">
      <xdr:nvSpPr>
        <xdr:cNvPr id="489" name="テキスト ボックス 488"/>
        <xdr:cNvSpPr txBox="1"/>
      </xdr:nvSpPr>
      <xdr:spPr>
        <a:xfrm>
          <a:off x="9372111" y="1694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55279</xdr:rowOff>
    </xdr:from>
    <xdr:to>
      <xdr:col>46</xdr:col>
      <xdr:colOff>38100</xdr:colOff>
      <xdr:row>96</xdr:row>
      <xdr:rowOff>156879</xdr:rowOff>
    </xdr:to>
    <xdr:sp macro="" textlink="">
      <xdr:nvSpPr>
        <xdr:cNvPr id="490" name="楕円 489"/>
        <xdr:cNvSpPr/>
      </xdr:nvSpPr>
      <xdr:spPr>
        <a:xfrm>
          <a:off x="8699500" y="165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1956</xdr:rowOff>
    </xdr:from>
    <xdr:ext cx="534377" cy="259045"/>
    <xdr:sp macro="" textlink="">
      <xdr:nvSpPr>
        <xdr:cNvPr id="491" name="テキスト ボックス 490"/>
        <xdr:cNvSpPr txBox="1"/>
      </xdr:nvSpPr>
      <xdr:spPr>
        <a:xfrm>
          <a:off x="8483111" y="162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139943</xdr:rowOff>
    </xdr:from>
    <xdr:to>
      <xdr:col>41</xdr:col>
      <xdr:colOff>101600</xdr:colOff>
      <xdr:row>97</xdr:row>
      <xdr:rowOff>70093</xdr:rowOff>
    </xdr:to>
    <xdr:sp macro="" textlink="">
      <xdr:nvSpPr>
        <xdr:cNvPr id="492" name="楕円 491"/>
        <xdr:cNvSpPr/>
      </xdr:nvSpPr>
      <xdr:spPr>
        <a:xfrm>
          <a:off x="7810500" y="165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61220</xdr:rowOff>
    </xdr:from>
    <xdr:ext cx="534377" cy="259045"/>
    <xdr:sp macro="" textlink="">
      <xdr:nvSpPr>
        <xdr:cNvPr id="493" name="テキスト ボックス 492"/>
        <xdr:cNvSpPr txBox="1"/>
      </xdr:nvSpPr>
      <xdr:spPr>
        <a:xfrm>
          <a:off x="7594111" y="166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168911</xdr:rowOff>
    </xdr:from>
    <xdr:to>
      <xdr:col>36</xdr:col>
      <xdr:colOff>165100</xdr:colOff>
      <xdr:row>96</xdr:row>
      <xdr:rowOff>99061</xdr:rowOff>
    </xdr:to>
    <xdr:sp macro="" textlink="">
      <xdr:nvSpPr>
        <xdr:cNvPr id="494" name="楕円 493"/>
        <xdr:cNvSpPr/>
      </xdr:nvSpPr>
      <xdr:spPr>
        <a:xfrm>
          <a:off x="6921500" y="164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115588</xdr:rowOff>
    </xdr:from>
    <xdr:ext cx="534377" cy="259045"/>
    <xdr:sp macro="" textlink="">
      <xdr:nvSpPr>
        <xdr:cNvPr id="495" name="テキスト ボックス 494"/>
        <xdr:cNvSpPr txBox="1"/>
      </xdr:nvSpPr>
      <xdr:spPr>
        <a:xfrm>
          <a:off x="6705111" y="162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91580</xdr:rowOff>
    </xdr:from>
    <xdr:to>
      <xdr:col>85</xdr:col>
      <xdr:colOff>127000</xdr:colOff>
      <xdr:row>39</xdr:row>
      <xdr:rowOff>94894</xdr:rowOff>
    </xdr:to>
    <xdr:cxnSp macro="">
      <xdr:nvCxnSpPr>
        <xdr:cNvPr id="526" name="直線コネクタ 525"/>
        <xdr:cNvCxnSpPr/>
      </xdr:nvCxnSpPr>
      <xdr:spPr>
        <a:xfrm>
          <a:off x="15481300" y="6778130"/>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65601</xdr:rowOff>
    </xdr:from>
    <xdr:to>
      <xdr:col>81</xdr:col>
      <xdr:colOff>50800</xdr:colOff>
      <xdr:row>39</xdr:row>
      <xdr:rowOff>91580</xdr:rowOff>
    </xdr:to>
    <xdr:cxnSp macro="">
      <xdr:nvCxnSpPr>
        <xdr:cNvPr id="529" name="直線コネクタ 528"/>
        <xdr:cNvCxnSpPr/>
      </xdr:nvCxnSpPr>
      <xdr:spPr>
        <a:xfrm>
          <a:off x="14592300" y="6752151"/>
          <a:ext cx="889000" cy="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65601</xdr:rowOff>
    </xdr:from>
    <xdr:to>
      <xdr:col>76</xdr:col>
      <xdr:colOff>114300</xdr:colOff>
      <xdr:row>39</xdr:row>
      <xdr:rowOff>92837</xdr:rowOff>
    </xdr:to>
    <xdr:cxnSp macro="">
      <xdr:nvCxnSpPr>
        <xdr:cNvPr id="532" name="直線コネクタ 531"/>
        <xdr:cNvCxnSpPr/>
      </xdr:nvCxnSpPr>
      <xdr:spPr>
        <a:xfrm flipV="1">
          <a:off x="13703300" y="6752151"/>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4" name="テキスト ボックス 533"/>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92837</xdr:rowOff>
    </xdr:from>
    <xdr:to>
      <xdr:col>71</xdr:col>
      <xdr:colOff>177800</xdr:colOff>
      <xdr:row>39</xdr:row>
      <xdr:rowOff>93833</xdr:rowOff>
    </xdr:to>
    <xdr:cxnSp macro="">
      <xdr:nvCxnSpPr>
        <xdr:cNvPr id="535" name="直線コネクタ 534"/>
        <xdr:cNvCxnSpPr/>
      </xdr:nvCxnSpPr>
      <xdr:spPr>
        <a:xfrm flipV="1">
          <a:off x="12814300" y="6779387"/>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44094</xdr:rowOff>
    </xdr:from>
    <xdr:to>
      <xdr:col>85</xdr:col>
      <xdr:colOff>177800</xdr:colOff>
      <xdr:row>39</xdr:row>
      <xdr:rowOff>145694</xdr:rowOff>
    </xdr:to>
    <xdr:sp macro="" textlink="">
      <xdr:nvSpPr>
        <xdr:cNvPr id="545" name="楕円 544"/>
        <xdr:cNvSpPr/>
      </xdr:nvSpPr>
      <xdr:spPr>
        <a:xfrm>
          <a:off x="162687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378565" cy="259045"/>
    <xdr:sp macro="" textlink="">
      <xdr:nvSpPr>
        <xdr:cNvPr id="546" name="災害復旧事業費該当値テキスト"/>
        <xdr:cNvSpPr txBox="1"/>
      </xdr:nvSpPr>
      <xdr:spPr>
        <a:xfrm>
          <a:off x="16370300" y="668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40780</xdr:rowOff>
    </xdr:from>
    <xdr:to>
      <xdr:col>81</xdr:col>
      <xdr:colOff>101600</xdr:colOff>
      <xdr:row>39</xdr:row>
      <xdr:rowOff>142380</xdr:rowOff>
    </xdr:to>
    <xdr:sp macro="" textlink="">
      <xdr:nvSpPr>
        <xdr:cNvPr id="547" name="楕円 546"/>
        <xdr:cNvSpPr/>
      </xdr:nvSpPr>
      <xdr:spPr>
        <a:xfrm>
          <a:off x="15430500" y="6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133507</xdr:rowOff>
    </xdr:from>
    <xdr:ext cx="378565" cy="259045"/>
    <xdr:sp macro="" textlink="">
      <xdr:nvSpPr>
        <xdr:cNvPr id="548" name="テキスト ボックス 547"/>
        <xdr:cNvSpPr txBox="1"/>
      </xdr:nvSpPr>
      <xdr:spPr>
        <a:xfrm>
          <a:off x="15292017" y="682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14801</xdr:rowOff>
    </xdr:from>
    <xdr:to>
      <xdr:col>76</xdr:col>
      <xdr:colOff>165100</xdr:colOff>
      <xdr:row>39</xdr:row>
      <xdr:rowOff>116401</xdr:rowOff>
    </xdr:to>
    <xdr:sp macro="" textlink="">
      <xdr:nvSpPr>
        <xdr:cNvPr id="549" name="楕円 548"/>
        <xdr:cNvSpPr/>
      </xdr:nvSpPr>
      <xdr:spPr>
        <a:xfrm>
          <a:off x="14541500" y="67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132928</xdr:rowOff>
    </xdr:from>
    <xdr:ext cx="469744" cy="259045"/>
    <xdr:sp macro="" textlink="">
      <xdr:nvSpPr>
        <xdr:cNvPr id="550" name="テキスト ボックス 549"/>
        <xdr:cNvSpPr txBox="1"/>
      </xdr:nvSpPr>
      <xdr:spPr>
        <a:xfrm>
          <a:off x="14357428" y="64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42037</xdr:rowOff>
    </xdr:from>
    <xdr:to>
      <xdr:col>72</xdr:col>
      <xdr:colOff>38100</xdr:colOff>
      <xdr:row>39</xdr:row>
      <xdr:rowOff>143637</xdr:rowOff>
    </xdr:to>
    <xdr:sp macro="" textlink="">
      <xdr:nvSpPr>
        <xdr:cNvPr id="551" name="楕円 550"/>
        <xdr:cNvSpPr/>
      </xdr:nvSpPr>
      <xdr:spPr>
        <a:xfrm>
          <a:off x="13652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134764</xdr:rowOff>
    </xdr:from>
    <xdr:ext cx="378565" cy="259045"/>
    <xdr:sp macro="" textlink="">
      <xdr:nvSpPr>
        <xdr:cNvPr id="552" name="テキスト ボックス 551"/>
        <xdr:cNvSpPr txBox="1"/>
      </xdr:nvSpPr>
      <xdr:spPr>
        <a:xfrm>
          <a:off x="13514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43033</xdr:rowOff>
    </xdr:from>
    <xdr:to>
      <xdr:col>67</xdr:col>
      <xdr:colOff>101600</xdr:colOff>
      <xdr:row>39</xdr:row>
      <xdr:rowOff>144633</xdr:rowOff>
    </xdr:to>
    <xdr:sp macro="" textlink="">
      <xdr:nvSpPr>
        <xdr:cNvPr id="553" name="楕円 552"/>
        <xdr:cNvSpPr/>
      </xdr:nvSpPr>
      <xdr:spPr>
        <a:xfrm>
          <a:off x="12763500" y="67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135760</xdr:rowOff>
    </xdr:from>
    <xdr:ext cx="378565" cy="259045"/>
    <xdr:sp macro="" textlink="">
      <xdr:nvSpPr>
        <xdr:cNvPr id="554" name="テキスト ボックス 553"/>
        <xdr:cNvSpPr txBox="1"/>
      </xdr:nvSpPr>
      <xdr:spPr>
        <a:xfrm>
          <a:off x="12625017" y="682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85489</xdr:rowOff>
    </xdr:from>
    <xdr:to>
      <xdr:col>85</xdr:col>
      <xdr:colOff>127000</xdr:colOff>
      <xdr:row>76</xdr:row>
      <xdr:rowOff>97065</xdr:rowOff>
    </xdr:to>
    <xdr:cxnSp macro="">
      <xdr:nvCxnSpPr>
        <xdr:cNvPr id="634" name="直線コネクタ 633"/>
        <xdr:cNvCxnSpPr/>
      </xdr:nvCxnSpPr>
      <xdr:spPr>
        <a:xfrm>
          <a:off x="15481300" y="13115689"/>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85489</xdr:rowOff>
    </xdr:from>
    <xdr:to>
      <xdr:col>81</xdr:col>
      <xdr:colOff>50800</xdr:colOff>
      <xdr:row>76</xdr:row>
      <xdr:rowOff>93343</xdr:rowOff>
    </xdr:to>
    <xdr:cxnSp macro="">
      <xdr:nvCxnSpPr>
        <xdr:cNvPr id="637" name="直線コネクタ 636"/>
        <xdr:cNvCxnSpPr/>
      </xdr:nvCxnSpPr>
      <xdr:spPr>
        <a:xfrm flipV="1">
          <a:off x="14592300" y="13115689"/>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93343</xdr:rowOff>
    </xdr:from>
    <xdr:to>
      <xdr:col>76</xdr:col>
      <xdr:colOff>114300</xdr:colOff>
      <xdr:row>76</xdr:row>
      <xdr:rowOff>137218</xdr:rowOff>
    </xdr:to>
    <xdr:cxnSp macro="">
      <xdr:nvCxnSpPr>
        <xdr:cNvPr id="640" name="直線コネクタ 639"/>
        <xdr:cNvCxnSpPr/>
      </xdr:nvCxnSpPr>
      <xdr:spPr>
        <a:xfrm flipV="1">
          <a:off x="13703300" y="13123543"/>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2" name="テキスト ボックス 641"/>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133119</xdr:rowOff>
    </xdr:from>
    <xdr:to>
      <xdr:col>71</xdr:col>
      <xdr:colOff>177800</xdr:colOff>
      <xdr:row>76</xdr:row>
      <xdr:rowOff>137218</xdr:rowOff>
    </xdr:to>
    <xdr:cxnSp macro="">
      <xdr:nvCxnSpPr>
        <xdr:cNvPr id="643" name="直線コネクタ 642"/>
        <xdr:cNvCxnSpPr/>
      </xdr:nvCxnSpPr>
      <xdr:spPr>
        <a:xfrm>
          <a:off x="12814300" y="13163319"/>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53" name="楕円 652"/>
        <xdr:cNvSpPr/>
      </xdr:nvSpPr>
      <xdr:spPr>
        <a:xfrm>
          <a:off x="16268700" y="13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24692</xdr:rowOff>
    </xdr:from>
    <xdr:ext cx="534377" cy="259045"/>
    <xdr:sp macro="" textlink="">
      <xdr:nvSpPr>
        <xdr:cNvPr id="654" name="公債費該当値テキスト"/>
        <xdr:cNvSpPr txBox="1"/>
      </xdr:nvSpPr>
      <xdr:spPr>
        <a:xfrm>
          <a:off x="16370300" y="130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34689</xdr:rowOff>
    </xdr:from>
    <xdr:to>
      <xdr:col>81</xdr:col>
      <xdr:colOff>101600</xdr:colOff>
      <xdr:row>76</xdr:row>
      <xdr:rowOff>136289</xdr:rowOff>
    </xdr:to>
    <xdr:sp macro="" textlink="">
      <xdr:nvSpPr>
        <xdr:cNvPr id="655" name="楕円 654"/>
        <xdr:cNvSpPr/>
      </xdr:nvSpPr>
      <xdr:spPr>
        <a:xfrm>
          <a:off x="15430500" y="130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127416</xdr:rowOff>
    </xdr:from>
    <xdr:ext cx="534377" cy="259045"/>
    <xdr:sp macro="" textlink="">
      <xdr:nvSpPr>
        <xdr:cNvPr id="656" name="テキスト ボックス 655"/>
        <xdr:cNvSpPr txBox="1"/>
      </xdr:nvSpPr>
      <xdr:spPr>
        <a:xfrm>
          <a:off x="15214111" y="131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42543</xdr:rowOff>
    </xdr:from>
    <xdr:to>
      <xdr:col>76</xdr:col>
      <xdr:colOff>165100</xdr:colOff>
      <xdr:row>76</xdr:row>
      <xdr:rowOff>144143</xdr:rowOff>
    </xdr:to>
    <xdr:sp macro="" textlink="">
      <xdr:nvSpPr>
        <xdr:cNvPr id="657" name="楕円 656"/>
        <xdr:cNvSpPr/>
      </xdr:nvSpPr>
      <xdr:spPr>
        <a:xfrm>
          <a:off x="14541500" y="130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160670</xdr:rowOff>
    </xdr:from>
    <xdr:ext cx="534377" cy="259045"/>
    <xdr:sp macro="" textlink="">
      <xdr:nvSpPr>
        <xdr:cNvPr id="658" name="テキスト ボックス 657"/>
        <xdr:cNvSpPr txBox="1"/>
      </xdr:nvSpPr>
      <xdr:spPr>
        <a:xfrm>
          <a:off x="14325111" y="12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86418</xdr:rowOff>
    </xdr:from>
    <xdr:to>
      <xdr:col>72</xdr:col>
      <xdr:colOff>38100</xdr:colOff>
      <xdr:row>77</xdr:row>
      <xdr:rowOff>16568</xdr:rowOff>
    </xdr:to>
    <xdr:sp macro="" textlink="">
      <xdr:nvSpPr>
        <xdr:cNvPr id="659" name="楕円 658"/>
        <xdr:cNvSpPr/>
      </xdr:nvSpPr>
      <xdr:spPr>
        <a:xfrm>
          <a:off x="13652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7695</xdr:rowOff>
    </xdr:from>
    <xdr:ext cx="534377" cy="259045"/>
    <xdr:sp macro="" textlink="">
      <xdr:nvSpPr>
        <xdr:cNvPr id="660" name="テキスト ボックス 659"/>
        <xdr:cNvSpPr txBox="1"/>
      </xdr:nvSpPr>
      <xdr:spPr>
        <a:xfrm>
          <a:off x="13436111" y="132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82319</xdr:rowOff>
    </xdr:from>
    <xdr:to>
      <xdr:col>67</xdr:col>
      <xdr:colOff>101600</xdr:colOff>
      <xdr:row>77</xdr:row>
      <xdr:rowOff>12469</xdr:rowOff>
    </xdr:to>
    <xdr:sp macro="" textlink="">
      <xdr:nvSpPr>
        <xdr:cNvPr id="661" name="楕円 660"/>
        <xdr:cNvSpPr/>
      </xdr:nvSpPr>
      <xdr:spPr>
        <a:xfrm>
          <a:off x="12763500" y="131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3596</xdr:rowOff>
    </xdr:from>
    <xdr:ext cx="534377" cy="259045"/>
    <xdr:sp macro="" textlink="">
      <xdr:nvSpPr>
        <xdr:cNvPr id="662" name="テキスト ボックス 661"/>
        <xdr:cNvSpPr txBox="1"/>
      </xdr:nvSpPr>
      <xdr:spPr>
        <a:xfrm>
          <a:off x="12547111" y="132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75098</xdr:rowOff>
    </xdr:from>
    <xdr:to>
      <xdr:col>85</xdr:col>
      <xdr:colOff>127000</xdr:colOff>
      <xdr:row>98</xdr:row>
      <xdr:rowOff>117819</xdr:rowOff>
    </xdr:to>
    <xdr:cxnSp macro="">
      <xdr:nvCxnSpPr>
        <xdr:cNvPr id="689" name="直線コネクタ 688"/>
        <xdr:cNvCxnSpPr/>
      </xdr:nvCxnSpPr>
      <xdr:spPr>
        <a:xfrm flipV="1">
          <a:off x="15481300" y="16877198"/>
          <a:ext cx="8382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117819</xdr:rowOff>
    </xdr:from>
    <xdr:to>
      <xdr:col>81</xdr:col>
      <xdr:colOff>50800</xdr:colOff>
      <xdr:row>98</xdr:row>
      <xdr:rowOff>129335</xdr:rowOff>
    </xdr:to>
    <xdr:cxnSp macro="">
      <xdr:nvCxnSpPr>
        <xdr:cNvPr id="692" name="直線コネクタ 691"/>
        <xdr:cNvCxnSpPr/>
      </xdr:nvCxnSpPr>
      <xdr:spPr>
        <a:xfrm flipV="1">
          <a:off x="14592300" y="16919919"/>
          <a:ext cx="8890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128243</xdr:rowOff>
    </xdr:from>
    <xdr:to>
      <xdr:col>76</xdr:col>
      <xdr:colOff>114300</xdr:colOff>
      <xdr:row>98</xdr:row>
      <xdr:rowOff>129335</xdr:rowOff>
    </xdr:to>
    <xdr:cxnSp macro="">
      <xdr:nvCxnSpPr>
        <xdr:cNvPr id="695" name="直線コネクタ 694"/>
        <xdr:cNvCxnSpPr/>
      </xdr:nvCxnSpPr>
      <xdr:spPr>
        <a:xfrm>
          <a:off x="13703300" y="16930343"/>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128243</xdr:rowOff>
    </xdr:from>
    <xdr:to>
      <xdr:col>71</xdr:col>
      <xdr:colOff>177800</xdr:colOff>
      <xdr:row>98</xdr:row>
      <xdr:rowOff>129609</xdr:rowOff>
    </xdr:to>
    <xdr:cxnSp macro="">
      <xdr:nvCxnSpPr>
        <xdr:cNvPr id="698" name="直線コネクタ 697"/>
        <xdr:cNvCxnSpPr/>
      </xdr:nvCxnSpPr>
      <xdr:spPr>
        <a:xfrm flipV="1">
          <a:off x="12814300" y="16930343"/>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24298</xdr:rowOff>
    </xdr:from>
    <xdr:to>
      <xdr:col>85</xdr:col>
      <xdr:colOff>177800</xdr:colOff>
      <xdr:row>98</xdr:row>
      <xdr:rowOff>125898</xdr:rowOff>
    </xdr:to>
    <xdr:sp macro="" textlink="">
      <xdr:nvSpPr>
        <xdr:cNvPr id="708" name="楕円 707"/>
        <xdr:cNvSpPr/>
      </xdr:nvSpPr>
      <xdr:spPr>
        <a:xfrm>
          <a:off x="16268700" y="168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9" name="積立金該当値テキスト"/>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67019</xdr:rowOff>
    </xdr:from>
    <xdr:to>
      <xdr:col>81</xdr:col>
      <xdr:colOff>101600</xdr:colOff>
      <xdr:row>98</xdr:row>
      <xdr:rowOff>168619</xdr:rowOff>
    </xdr:to>
    <xdr:sp macro="" textlink="">
      <xdr:nvSpPr>
        <xdr:cNvPr id="710" name="楕円 709"/>
        <xdr:cNvSpPr/>
      </xdr:nvSpPr>
      <xdr:spPr>
        <a:xfrm>
          <a:off x="15430500" y="168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159746</xdr:rowOff>
    </xdr:from>
    <xdr:ext cx="469744" cy="259045"/>
    <xdr:sp macro="" textlink="">
      <xdr:nvSpPr>
        <xdr:cNvPr id="711" name="テキスト ボックス 710"/>
        <xdr:cNvSpPr txBox="1"/>
      </xdr:nvSpPr>
      <xdr:spPr>
        <a:xfrm>
          <a:off x="15246428" y="169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78535</xdr:rowOff>
    </xdr:from>
    <xdr:to>
      <xdr:col>76</xdr:col>
      <xdr:colOff>165100</xdr:colOff>
      <xdr:row>99</xdr:row>
      <xdr:rowOff>8685</xdr:rowOff>
    </xdr:to>
    <xdr:sp macro="" textlink="">
      <xdr:nvSpPr>
        <xdr:cNvPr id="712" name="楕円 711"/>
        <xdr:cNvSpPr/>
      </xdr:nvSpPr>
      <xdr:spPr>
        <a:xfrm>
          <a:off x="14541500" y="168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171262</xdr:rowOff>
    </xdr:from>
    <xdr:ext cx="469744" cy="259045"/>
    <xdr:sp macro="" textlink="">
      <xdr:nvSpPr>
        <xdr:cNvPr id="713" name="テキスト ボックス 712"/>
        <xdr:cNvSpPr txBox="1"/>
      </xdr:nvSpPr>
      <xdr:spPr>
        <a:xfrm>
          <a:off x="14357428" y="169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77443</xdr:rowOff>
    </xdr:from>
    <xdr:to>
      <xdr:col>72</xdr:col>
      <xdr:colOff>38100</xdr:colOff>
      <xdr:row>99</xdr:row>
      <xdr:rowOff>7593</xdr:rowOff>
    </xdr:to>
    <xdr:sp macro="" textlink="">
      <xdr:nvSpPr>
        <xdr:cNvPr id="714" name="楕円 713"/>
        <xdr:cNvSpPr/>
      </xdr:nvSpPr>
      <xdr:spPr>
        <a:xfrm>
          <a:off x="13652500" y="1687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170170</xdr:rowOff>
    </xdr:from>
    <xdr:ext cx="469744" cy="259045"/>
    <xdr:sp macro="" textlink="">
      <xdr:nvSpPr>
        <xdr:cNvPr id="715" name="テキスト ボックス 714"/>
        <xdr:cNvSpPr txBox="1"/>
      </xdr:nvSpPr>
      <xdr:spPr>
        <a:xfrm>
          <a:off x="13468428" y="1697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78809</xdr:rowOff>
    </xdr:from>
    <xdr:to>
      <xdr:col>67</xdr:col>
      <xdr:colOff>101600</xdr:colOff>
      <xdr:row>99</xdr:row>
      <xdr:rowOff>8959</xdr:rowOff>
    </xdr:to>
    <xdr:sp macro="" textlink="">
      <xdr:nvSpPr>
        <xdr:cNvPr id="716" name="楕円 715"/>
        <xdr:cNvSpPr/>
      </xdr:nvSpPr>
      <xdr:spPr>
        <a:xfrm>
          <a:off x="12763500" y="168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86</xdr:rowOff>
    </xdr:from>
    <xdr:ext cx="469744" cy="259045"/>
    <xdr:sp macro="" textlink="">
      <xdr:nvSpPr>
        <xdr:cNvPr id="717" name="テキスト ボックス 716"/>
        <xdr:cNvSpPr txBox="1"/>
      </xdr:nvSpPr>
      <xdr:spPr>
        <a:xfrm>
          <a:off x="12579428" y="169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40107</xdr:rowOff>
    </xdr:from>
    <xdr:to>
      <xdr:col>116</xdr:col>
      <xdr:colOff>63500</xdr:colOff>
      <xdr:row>59</xdr:row>
      <xdr:rowOff>44297</xdr:rowOff>
    </xdr:to>
    <xdr:cxnSp macro="">
      <xdr:nvCxnSpPr>
        <xdr:cNvPr id="801" name="直線コネクタ 800"/>
        <xdr:cNvCxnSpPr/>
      </xdr:nvCxnSpPr>
      <xdr:spPr>
        <a:xfrm flipV="1">
          <a:off x="21323300" y="10155657"/>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44221</xdr:rowOff>
    </xdr:from>
    <xdr:to>
      <xdr:col>111</xdr:col>
      <xdr:colOff>177800</xdr:colOff>
      <xdr:row>59</xdr:row>
      <xdr:rowOff>44297</xdr:rowOff>
    </xdr:to>
    <xdr:cxnSp macro="">
      <xdr:nvCxnSpPr>
        <xdr:cNvPr id="804" name="直線コネクタ 803"/>
        <xdr:cNvCxnSpPr/>
      </xdr:nvCxnSpPr>
      <xdr:spPr>
        <a:xfrm>
          <a:off x="20434300" y="101597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44221</xdr:rowOff>
    </xdr:from>
    <xdr:to>
      <xdr:col>107</xdr:col>
      <xdr:colOff>50800</xdr:colOff>
      <xdr:row>59</xdr:row>
      <xdr:rowOff>44221</xdr:rowOff>
    </xdr:to>
    <xdr:cxnSp macro="">
      <xdr:nvCxnSpPr>
        <xdr:cNvPr id="807" name="直線コネクタ 806"/>
        <xdr:cNvCxnSpPr/>
      </xdr:nvCxnSpPr>
      <xdr:spPr>
        <a:xfrm>
          <a:off x="19545300" y="1015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44221</xdr:rowOff>
    </xdr:from>
    <xdr:to>
      <xdr:col>102</xdr:col>
      <xdr:colOff>114300</xdr:colOff>
      <xdr:row>59</xdr:row>
      <xdr:rowOff>44221</xdr:rowOff>
    </xdr:to>
    <xdr:cxnSp macro="">
      <xdr:nvCxnSpPr>
        <xdr:cNvPr id="810" name="直線コネクタ 809"/>
        <xdr:cNvCxnSpPr/>
      </xdr:nvCxnSpPr>
      <xdr:spPr>
        <a:xfrm>
          <a:off x="18656300" y="1015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160757</xdr:rowOff>
    </xdr:from>
    <xdr:to>
      <xdr:col>116</xdr:col>
      <xdr:colOff>114300</xdr:colOff>
      <xdr:row>59</xdr:row>
      <xdr:rowOff>90907</xdr:rowOff>
    </xdr:to>
    <xdr:sp macro="" textlink="">
      <xdr:nvSpPr>
        <xdr:cNvPr id="820" name="楕円 819"/>
        <xdr:cNvSpPr/>
      </xdr:nvSpPr>
      <xdr:spPr>
        <a:xfrm>
          <a:off x="221107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75684</xdr:rowOff>
    </xdr:from>
    <xdr:ext cx="313932" cy="259045"/>
    <xdr:sp macro="" textlink="">
      <xdr:nvSpPr>
        <xdr:cNvPr id="821" name="貸付金該当値テキスト"/>
        <xdr:cNvSpPr txBox="1"/>
      </xdr:nvSpPr>
      <xdr:spPr>
        <a:xfrm>
          <a:off x="22212300" y="1001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164947</xdr:rowOff>
    </xdr:from>
    <xdr:to>
      <xdr:col>112</xdr:col>
      <xdr:colOff>38100</xdr:colOff>
      <xdr:row>59</xdr:row>
      <xdr:rowOff>95097</xdr:rowOff>
    </xdr:to>
    <xdr:sp macro="" textlink="">
      <xdr:nvSpPr>
        <xdr:cNvPr id="822" name="楕円 821"/>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86224</xdr:rowOff>
    </xdr:from>
    <xdr:ext cx="249299" cy="259045"/>
    <xdr:sp macro="" textlink="">
      <xdr:nvSpPr>
        <xdr:cNvPr id="823" name="テキスト ボックス 822"/>
        <xdr:cNvSpPr txBox="1"/>
      </xdr:nvSpPr>
      <xdr:spPr>
        <a:xfrm>
          <a:off x="21198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164871</xdr:rowOff>
    </xdr:from>
    <xdr:to>
      <xdr:col>107</xdr:col>
      <xdr:colOff>101600</xdr:colOff>
      <xdr:row>59</xdr:row>
      <xdr:rowOff>95021</xdr:rowOff>
    </xdr:to>
    <xdr:sp macro="" textlink="">
      <xdr:nvSpPr>
        <xdr:cNvPr id="824" name="楕円 823"/>
        <xdr:cNvSpPr/>
      </xdr:nvSpPr>
      <xdr:spPr>
        <a:xfrm>
          <a:off x="20383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86148</xdr:rowOff>
    </xdr:from>
    <xdr:ext cx="249299" cy="259045"/>
    <xdr:sp macro="" textlink="">
      <xdr:nvSpPr>
        <xdr:cNvPr id="825" name="テキスト ボックス 824"/>
        <xdr:cNvSpPr txBox="1"/>
      </xdr:nvSpPr>
      <xdr:spPr>
        <a:xfrm>
          <a:off x="20309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164871</xdr:rowOff>
    </xdr:from>
    <xdr:to>
      <xdr:col>102</xdr:col>
      <xdr:colOff>165100</xdr:colOff>
      <xdr:row>59</xdr:row>
      <xdr:rowOff>95021</xdr:rowOff>
    </xdr:to>
    <xdr:sp macro="" textlink="">
      <xdr:nvSpPr>
        <xdr:cNvPr id="826" name="楕円 825"/>
        <xdr:cNvSpPr/>
      </xdr:nvSpPr>
      <xdr:spPr>
        <a:xfrm>
          <a:off x="19494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86148</xdr:rowOff>
    </xdr:from>
    <xdr:ext cx="249299" cy="259045"/>
    <xdr:sp macro="" textlink="">
      <xdr:nvSpPr>
        <xdr:cNvPr id="827" name="テキスト ボックス 826"/>
        <xdr:cNvSpPr txBox="1"/>
      </xdr:nvSpPr>
      <xdr:spPr>
        <a:xfrm>
          <a:off x="19420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164871</xdr:rowOff>
    </xdr:from>
    <xdr:to>
      <xdr:col>98</xdr:col>
      <xdr:colOff>38100</xdr:colOff>
      <xdr:row>59</xdr:row>
      <xdr:rowOff>95021</xdr:rowOff>
    </xdr:to>
    <xdr:sp macro="" textlink="">
      <xdr:nvSpPr>
        <xdr:cNvPr id="828" name="楕円 827"/>
        <xdr:cNvSpPr/>
      </xdr:nvSpPr>
      <xdr:spPr>
        <a:xfrm>
          <a:off x="18605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86148</xdr:rowOff>
    </xdr:from>
    <xdr:ext cx="249299" cy="259045"/>
    <xdr:sp macro="" textlink="">
      <xdr:nvSpPr>
        <xdr:cNvPr id="829" name="テキスト ボックス 828"/>
        <xdr:cNvSpPr txBox="1"/>
      </xdr:nvSpPr>
      <xdr:spPr>
        <a:xfrm>
          <a:off x="18531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46946</xdr:rowOff>
    </xdr:from>
    <xdr:to>
      <xdr:col>116</xdr:col>
      <xdr:colOff>63500</xdr:colOff>
      <xdr:row>77</xdr:row>
      <xdr:rowOff>49936</xdr:rowOff>
    </xdr:to>
    <xdr:cxnSp macro="">
      <xdr:nvCxnSpPr>
        <xdr:cNvPr id="859" name="直線コネクタ 858"/>
        <xdr:cNvCxnSpPr/>
      </xdr:nvCxnSpPr>
      <xdr:spPr>
        <a:xfrm flipV="1">
          <a:off x="21323300" y="13248596"/>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44259</xdr:rowOff>
    </xdr:from>
    <xdr:to>
      <xdr:col>111</xdr:col>
      <xdr:colOff>177800</xdr:colOff>
      <xdr:row>77</xdr:row>
      <xdr:rowOff>49936</xdr:rowOff>
    </xdr:to>
    <xdr:cxnSp macro="">
      <xdr:nvCxnSpPr>
        <xdr:cNvPr id="862" name="直線コネクタ 861"/>
        <xdr:cNvCxnSpPr/>
      </xdr:nvCxnSpPr>
      <xdr:spPr>
        <a:xfrm>
          <a:off x="20434300" y="13245909"/>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44259</xdr:rowOff>
    </xdr:from>
    <xdr:to>
      <xdr:col>107</xdr:col>
      <xdr:colOff>50800</xdr:colOff>
      <xdr:row>77</xdr:row>
      <xdr:rowOff>74416</xdr:rowOff>
    </xdr:to>
    <xdr:cxnSp macro="">
      <xdr:nvCxnSpPr>
        <xdr:cNvPr id="865" name="直線コネクタ 864"/>
        <xdr:cNvCxnSpPr/>
      </xdr:nvCxnSpPr>
      <xdr:spPr>
        <a:xfrm flipV="1">
          <a:off x="19545300" y="13245909"/>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74416</xdr:rowOff>
    </xdr:from>
    <xdr:to>
      <xdr:col>102</xdr:col>
      <xdr:colOff>114300</xdr:colOff>
      <xdr:row>77</xdr:row>
      <xdr:rowOff>135280</xdr:rowOff>
    </xdr:to>
    <xdr:cxnSp macro="">
      <xdr:nvCxnSpPr>
        <xdr:cNvPr id="868" name="直線コネクタ 867"/>
        <xdr:cNvCxnSpPr/>
      </xdr:nvCxnSpPr>
      <xdr:spPr>
        <a:xfrm flipV="1">
          <a:off x="18656300" y="13276066"/>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167596</xdr:rowOff>
    </xdr:from>
    <xdr:to>
      <xdr:col>116</xdr:col>
      <xdr:colOff>114300</xdr:colOff>
      <xdr:row>77</xdr:row>
      <xdr:rowOff>97746</xdr:rowOff>
    </xdr:to>
    <xdr:sp macro="" textlink="">
      <xdr:nvSpPr>
        <xdr:cNvPr id="878" name="楕円 877"/>
        <xdr:cNvSpPr/>
      </xdr:nvSpPr>
      <xdr:spPr>
        <a:xfrm>
          <a:off x="22110700" y="131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19023</xdr:rowOff>
    </xdr:from>
    <xdr:ext cx="534377" cy="259045"/>
    <xdr:sp macro="" textlink="">
      <xdr:nvSpPr>
        <xdr:cNvPr id="879" name="繰出金該当値テキスト"/>
        <xdr:cNvSpPr txBox="1"/>
      </xdr:nvSpPr>
      <xdr:spPr>
        <a:xfrm>
          <a:off x="22212300"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170586</xdr:rowOff>
    </xdr:from>
    <xdr:to>
      <xdr:col>112</xdr:col>
      <xdr:colOff>38100</xdr:colOff>
      <xdr:row>77</xdr:row>
      <xdr:rowOff>100736</xdr:rowOff>
    </xdr:to>
    <xdr:sp macro="" textlink="">
      <xdr:nvSpPr>
        <xdr:cNvPr id="880" name="楕円 879"/>
        <xdr:cNvSpPr/>
      </xdr:nvSpPr>
      <xdr:spPr>
        <a:xfrm>
          <a:off x="21272500" y="132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117263</xdr:rowOff>
    </xdr:from>
    <xdr:ext cx="534377" cy="259045"/>
    <xdr:sp macro="" textlink="">
      <xdr:nvSpPr>
        <xdr:cNvPr id="881" name="テキスト ボックス 880"/>
        <xdr:cNvSpPr txBox="1"/>
      </xdr:nvSpPr>
      <xdr:spPr>
        <a:xfrm>
          <a:off x="21056111" y="129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164909</xdr:rowOff>
    </xdr:from>
    <xdr:to>
      <xdr:col>107</xdr:col>
      <xdr:colOff>101600</xdr:colOff>
      <xdr:row>77</xdr:row>
      <xdr:rowOff>95059</xdr:rowOff>
    </xdr:to>
    <xdr:sp macro="" textlink="">
      <xdr:nvSpPr>
        <xdr:cNvPr id="882" name="楕円 881"/>
        <xdr:cNvSpPr/>
      </xdr:nvSpPr>
      <xdr:spPr>
        <a:xfrm>
          <a:off x="20383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111586</xdr:rowOff>
    </xdr:from>
    <xdr:ext cx="534377" cy="259045"/>
    <xdr:sp macro="" textlink="">
      <xdr:nvSpPr>
        <xdr:cNvPr id="883" name="テキスト ボックス 882"/>
        <xdr:cNvSpPr txBox="1"/>
      </xdr:nvSpPr>
      <xdr:spPr>
        <a:xfrm>
          <a:off x="20167111" y="129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23616</xdr:rowOff>
    </xdr:from>
    <xdr:to>
      <xdr:col>102</xdr:col>
      <xdr:colOff>165100</xdr:colOff>
      <xdr:row>77</xdr:row>
      <xdr:rowOff>125216</xdr:rowOff>
    </xdr:to>
    <xdr:sp macro="" textlink="">
      <xdr:nvSpPr>
        <xdr:cNvPr id="884" name="楕円 883"/>
        <xdr:cNvSpPr/>
      </xdr:nvSpPr>
      <xdr:spPr>
        <a:xfrm>
          <a:off x="19494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116343</xdr:rowOff>
    </xdr:from>
    <xdr:ext cx="534377" cy="259045"/>
    <xdr:sp macro="" textlink="">
      <xdr:nvSpPr>
        <xdr:cNvPr id="885" name="テキスト ボックス 884"/>
        <xdr:cNvSpPr txBox="1"/>
      </xdr:nvSpPr>
      <xdr:spPr>
        <a:xfrm>
          <a:off x="19278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84480</xdr:rowOff>
    </xdr:from>
    <xdr:to>
      <xdr:col>98</xdr:col>
      <xdr:colOff>38100</xdr:colOff>
      <xdr:row>78</xdr:row>
      <xdr:rowOff>14630</xdr:rowOff>
    </xdr:to>
    <xdr:sp macro="" textlink="">
      <xdr:nvSpPr>
        <xdr:cNvPr id="886" name="楕円 885"/>
        <xdr:cNvSpPr/>
      </xdr:nvSpPr>
      <xdr:spPr>
        <a:xfrm>
          <a:off x="18605500" y="132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5757</xdr:rowOff>
    </xdr:from>
    <xdr:ext cx="534377" cy="259045"/>
    <xdr:sp macro="" textlink="">
      <xdr:nvSpPr>
        <xdr:cNvPr id="887" name="テキスト ボックス 886"/>
        <xdr:cNvSpPr txBox="1"/>
      </xdr:nvSpPr>
      <xdr:spPr>
        <a:xfrm>
          <a:off x="18389111" y="133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住民一人当たりのコストは大幅に下回っている。これは、早くから業務の外部委託に積極的に取り組み、事務の効率化や職員定数の抑制に努めてきた結果である。また、扶助費においては、コロナ禍における原油価格・物価高騰対策である子育て世帯等への臨時特別支援事業があったことや、障害者自立支援給付費、障害児通所給付費</a:t>
          </a:r>
          <a:r>
            <a:rPr kumimoji="1" lang="ja-JP" altLang="en-US" sz="1100">
              <a:solidFill>
                <a:schemeClr val="dk1"/>
              </a:solidFill>
              <a:effectLst/>
              <a:latin typeface="+mn-lt"/>
              <a:ea typeface="+mn-ea"/>
              <a:cs typeface="+mn-cs"/>
            </a:rPr>
            <a:t>の増はあったものの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新型コロナウイルス感染症対策の子育て世帯及び住民税非課税世帯等に対する臨時特別給付金給付事業の減により減少</a:t>
          </a:r>
          <a:r>
            <a:rPr kumimoji="1" lang="ja-JP" altLang="ja-JP" sz="1100">
              <a:solidFill>
                <a:schemeClr val="dk1"/>
              </a:solidFill>
              <a:effectLst/>
              <a:latin typeface="+mn-lt"/>
              <a:ea typeface="+mn-ea"/>
              <a:cs typeface="+mn-cs"/>
            </a:rPr>
            <a:t>している。さらに、時津中央第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区画整理事業や日並左底線道路事業、</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学校給食センター</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時津北小学校校舎増築事業</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の新規整備工事や、町道</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路線の舗装補修事業、時津北小学校大規模改修事業などの更新整備工事といった</a:t>
          </a:r>
          <a:r>
            <a:rPr kumimoji="1" lang="ja-JP" altLang="ja-JP" sz="1100">
              <a:solidFill>
                <a:schemeClr val="dk1"/>
              </a:solidFill>
              <a:effectLst/>
              <a:latin typeface="+mn-lt"/>
              <a:ea typeface="+mn-ea"/>
              <a:cs typeface="+mn-cs"/>
            </a:rPr>
            <a:t>大型のインフラ整備工事を進めているため、普通建設事業費が類似団体を上回っている。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29,544
29,268
20.94
14,877,067
14,192,317
443,105
6,440,037
12,056,672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154178</xdr:rowOff>
    </xdr:from>
    <xdr:to>
      <xdr:col>24</xdr:col>
      <xdr:colOff>63500</xdr:colOff>
      <xdr:row>35</xdr:row>
      <xdr:rowOff>77597</xdr:rowOff>
    </xdr:to>
    <xdr:cxnSp macro="">
      <xdr:nvCxnSpPr>
        <xdr:cNvPr id="61" name="直線コネクタ 60"/>
        <xdr:cNvCxnSpPr/>
      </xdr:nvCxnSpPr>
      <xdr:spPr>
        <a:xfrm>
          <a:off x="3797300" y="5983478"/>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133604</xdr:rowOff>
    </xdr:from>
    <xdr:to>
      <xdr:col>19</xdr:col>
      <xdr:colOff>177800</xdr:colOff>
      <xdr:row>34</xdr:row>
      <xdr:rowOff>154178</xdr:rowOff>
    </xdr:to>
    <xdr:cxnSp macro="">
      <xdr:nvCxnSpPr>
        <xdr:cNvPr id="64" name="直線コネクタ 63"/>
        <xdr:cNvCxnSpPr/>
      </xdr:nvCxnSpPr>
      <xdr:spPr>
        <a:xfrm>
          <a:off x="2908300" y="59629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77978</xdr:rowOff>
    </xdr:from>
    <xdr:to>
      <xdr:col>15</xdr:col>
      <xdr:colOff>50800</xdr:colOff>
      <xdr:row>34</xdr:row>
      <xdr:rowOff>133604</xdr:rowOff>
    </xdr:to>
    <xdr:cxnSp macro="">
      <xdr:nvCxnSpPr>
        <xdr:cNvPr id="67" name="直線コネクタ 66"/>
        <xdr:cNvCxnSpPr/>
      </xdr:nvCxnSpPr>
      <xdr:spPr>
        <a:xfrm>
          <a:off x="2019300" y="590727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75692</xdr:rowOff>
    </xdr:from>
    <xdr:to>
      <xdr:col>10</xdr:col>
      <xdr:colOff>114300</xdr:colOff>
      <xdr:row>34</xdr:row>
      <xdr:rowOff>77978</xdr:rowOff>
    </xdr:to>
    <xdr:cxnSp macro="">
      <xdr:nvCxnSpPr>
        <xdr:cNvPr id="70" name="直線コネクタ 69"/>
        <xdr:cNvCxnSpPr/>
      </xdr:nvCxnSpPr>
      <xdr:spPr>
        <a:xfrm>
          <a:off x="1130300" y="59049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26797</xdr:rowOff>
    </xdr:from>
    <xdr:to>
      <xdr:col>24</xdr:col>
      <xdr:colOff>114300</xdr:colOff>
      <xdr:row>35</xdr:row>
      <xdr:rowOff>128397</xdr:rowOff>
    </xdr:to>
    <xdr:sp macro="" textlink="">
      <xdr:nvSpPr>
        <xdr:cNvPr id="80" name="楕円 79"/>
        <xdr:cNvSpPr/>
      </xdr:nvSpPr>
      <xdr:spPr>
        <a:xfrm>
          <a:off x="45847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49674</xdr:rowOff>
    </xdr:from>
    <xdr:ext cx="469744" cy="259045"/>
    <xdr:sp macro="" textlink="">
      <xdr:nvSpPr>
        <xdr:cNvPr id="81" name="議会費該当値テキスト"/>
        <xdr:cNvSpPr txBox="1"/>
      </xdr:nvSpPr>
      <xdr:spPr>
        <a:xfrm>
          <a:off x="4686300" y="58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103378</xdr:rowOff>
    </xdr:from>
    <xdr:to>
      <xdr:col>20</xdr:col>
      <xdr:colOff>38100</xdr:colOff>
      <xdr:row>35</xdr:row>
      <xdr:rowOff>33528</xdr:rowOff>
    </xdr:to>
    <xdr:sp macro="" textlink="">
      <xdr:nvSpPr>
        <xdr:cNvPr id="82" name="楕円 81"/>
        <xdr:cNvSpPr/>
      </xdr:nvSpPr>
      <xdr:spPr>
        <a:xfrm>
          <a:off x="3746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50055</xdr:rowOff>
    </xdr:from>
    <xdr:ext cx="469744" cy="259045"/>
    <xdr:sp macro="" textlink="">
      <xdr:nvSpPr>
        <xdr:cNvPr id="83" name="テキスト ボックス 82"/>
        <xdr:cNvSpPr txBox="1"/>
      </xdr:nvSpPr>
      <xdr:spPr>
        <a:xfrm>
          <a:off x="3562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82804</xdr:rowOff>
    </xdr:from>
    <xdr:to>
      <xdr:col>15</xdr:col>
      <xdr:colOff>101600</xdr:colOff>
      <xdr:row>35</xdr:row>
      <xdr:rowOff>12954</xdr:rowOff>
    </xdr:to>
    <xdr:sp macro="" textlink="">
      <xdr:nvSpPr>
        <xdr:cNvPr id="84" name="楕円 83"/>
        <xdr:cNvSpPr/>
      </xdr:nvSpPr>
      <xdr:spPr>
        <a:xfrm>
          <a:off x="2857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29481</xdr:rowOff>
    </xdr:from>
    <xdr:ext cx="469744" cy="259045"/>
    <xdr:sp macro="" textlink="">
      <xdr:nvSpPr>
        <xdr:cNvPr id="85" name="テキスト ボックス 84"/>
        <xdr:cNvSpPr txBox="1"/>
      </xdr:nvSpPr>
      <xdr:spPr>
        <a:xfrm>
          <a:off x="2673428" y="56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27178</xdr:rowOff>
    </xdr:from>
    <xdr:to>
      <xdr:col>10</xdr:col>
      <xdr:colOff>165100</xdr:colOff>
      <xdr:row>34</xdr:row>
      <xdr:rowOff>128778</xdr:rowOff>
    </xdr:to>
    <xdr:sp macro="" textlink="">
      <xdr:nvSpPr>
        <xdr:cNvPr id="86" name="楕円 85"/>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145305</xdr:rowOff>
    </xdr:from>
    <xdr:ext cx="469744" cy="259045"/>
    <xdr:sp macro="" textlink="">
      <xdr:nvSpPr>
        <xdr:cNvPr id="87" name="テキスト ボックス 86"/>
        <xdr:cNvSpPr txBox="1"/>
      </xdr:nvSpPr>
      <xdr:spPr>
        <a:xfrm>
          <a:off x="1784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24892</xdr:rowOff>
    </xdr:from>
    <xdr:to>
      <xdr:col>6</xdr:col>
      <xdr:colOff>38100</xdr:colOff>
      <xdr:row>34</xdr:row>
      <xdr:rowOff>126492</xdr:rowOff>
    </xdr:to>
    <xdr:sp macro="" textlink="">
      <xdr:nvSpPr>
        <xdr:cNvPr id="88" name="楕円 87"/>
        <xdr:cNvSpPr/>
      </xdr:nvSpPr>
      <xdr:spPr>
        <a:xfrm>
          <a:off x="1079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143019</xdr:rowOff>
    </xdr:from>
    <xdr:ext cx="469744" cy="259045"/>
    <xdr:sp macro="" textlink="">
      <xdr:nvSpPr>
        <xdr:cNvPr id="89" name="テキスト ボックス 88"/>
        <xdr:cNvSpPr txBox="1"/>
      </xdr:nvSpPr>
      <xdr:spPr>
        <a:xfrm>
          <a:off x="895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81186</xdr:rowOff>
    </xdr:from>
    <xdr:to>
      <xdr:col>24</xdr:col>
      <xdr:colOff>63500</xdr:colOff>
      <xdr:row>58</xdr:row>
      <xdr:rowOff>95276</xdr:rowOff>
    </xdr:to>
    <xdr:cxnSp macro="">
      <xdr:nvCxnSpPr>
        <xdr:cNvPr id="118" name="直線コネクタ 117"/>
        <xdr:cNvCxnSpPr/>
      </xdr:nvCxnSpPr>
      <xdr:spPr>
        <a:xfrm flipV="1">
          <a:off x="3797300" y="10025286"/>
          <a:ext cx="838200" cy="1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49582</xdr:rowOff>
    </xdr:from>
    <xdr:to>
      <xdr:col>19</xdr:col>
      <xdr:colOff>177800</xdr:colOff>
      <xdr:row>58</xdr:row>
      <xdr:rowOff>95276</xdr:rowOff>
    </xdr:to>
    <xdr:cxnSp macro="">
      <xdr:nvCxnSpPr>
        <xdr:cNvPr id="121" name="直線コネクタ 120"/>
        <xdr:cNvCxnSpPr/>
      </xdr:nvCxnSpPr>
      <xdr:spPr>
        <a:xfrm>
          <a:off x="2908300" y="9650782"/>
          <a:ext cx="889000" cy="3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49582</xdr:rowOff>
    </xdr:from>
    <xdr:to>
      <xdr:col>15</xdr:col>
      <xdr:colOff>50800</xdr:colOff>
      <xdr:row>58</xdr:row>
      <xdr:rowOff>78397</xdr:rowOff>
    </xdr:to>
    <xdr:cxnSp macro="">
      <xdr:nvCxnSpPr>
        <xdr:cNvPr id="124" name="直線コネクタ 123"/>
        <xdr:cNvCxnSpPr/>
      </xdr:nvCxnSpPr>
      <xdr:spPr>
        <a:xfrm flipV="1">
          <a:off x="2019300" y="9650782"/>
          <a:ext cx="889000" cy="3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78397</xdr:rowOff>
    </xdr:from>
    <xdr:to>
      <xdr:col>10</xdr:col>
      <xdr:colOff>114300</xdr:colOff>
      <xdr:row>58</xdr:row>
      <xdr:rowOff>93599</xdr:rowOff>
    </xdr:to>
    <xdr:cxnSp macro="">
      <xdr:nvCxnSpPr>
        <xdr:cNvPr id="127" name="直線コネクタ 126"/>
        <xdr:cNvCxnSpPr/>
      </xdr:nvCxnSpPr>
      <xdr:spPr>
        <a:xfrm flipV="1">
          <a:off x="1130300" y="1002249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30386</xdr:rowOff>
    </xdr:from>
    <xdr:to>
      <xdr:col>24</xdr:col>
      <xdr:colOff>114300</xdr:colOff>
      <xdr:row>58</xdr:row>
      <xdr:rowOff>131986</xdr:rowOff>
    </xdr:to>
    <xdr:sp macro="" textlink="">
      <xdr:nvSpPr>
        <xdr:cNvPr id="137" name="楕円 136"/>
        <xdr:cNvSpPr/>
      </xdr:nvSpPr>
      <xdr:spPr>
        <a:xfrm>
          <a:off x="4584700" y="99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116763</xdr:rowOff>
    </xdr:from>
    <xdr:ext cx="534377" cy="259045"/>
    <xdr:sp macro="" textlink="">
      <xdr:nvSpPr>
        <xdr:cNvPr id="138" name="総務費該当値テキスト"/>
        <xdr:cNvSpPr txBox="1"/>
      </xdr:nvSpPr>
      <xdr:spPr>
        <a:xfrm>
          <a:off x="4686300" y="98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44476</xdr:rowOff>
    </xdr:from>
    <xdr:to>
      <xdr:col>20</xdr:col>
      <xdr:colOff>38100</xdr:colOff>
      <xdr:row>58</xdr:row>
      <xdr:rowOff>146076</xdr:rowOff>
    </xdr:to>
    <xdr:sp macro="" textlink="">
      <xdr:nvSpPr>
        <xdr:cNvPr id="139" name="楕円 138"/>
        <xdr:cNvSpPr/>
      </xdr:nvSpPr>
      <xdr:spPr>
        <a:xfrm>
          <a:off x="3746500" y="99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137203</xdr:rowOff>
    </xdr:from>
    <xdr:ext cx="534377" cy="259045"/>
    <xdr:sp macro="" textlink="">
      <xdr:nvSpPr>
        <xdr:cNvPr id="140" name="テキスト ボックス 139"/>
        <xdr:cNvSpPr txBox="1"/>
      </xdr:nvSpPr>
      <xdr:spPr>
        <a:xfrm>
          <a:off x="3530111" y="100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170232</xdr:rowOff>
    </xdr:from>
    <xdr:to>
      <xdr:col>15</xdr:col>
      <xdr:colOff>101600</xdr:colOff>
      <xdr:row>56</xdr:row>
      <xdr:rowOff>100382</xdr:rowOff>
    </xdr:to>
    <xdr:sp macro="" textlink="">
      <xdr:nvSpPr>
        <xdr:cNvPr id="141" name="楕円 140"/>
        <xdr:cNvSpPr/>
      </xdr:nvSpPr>
      <xdr:spPr>
        <a:xfrm>
          <a:off x="2857500" y="95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91509</xdr:rowOff>
    </xdr:from>
    <xdr:ext cx="599010" cy="259045"/>
    <xdr:sp macro="" textlink="">
      <xdr:nvSpPr>
        <xdr:cNvPr id="142" name="テキスト ボックス 141"/>
        <xdr:cNvSpPr txBox="1"/>
      </xdr:nvSpPr>
      <xdr:spPr>
        <a:xfrm>
          <a:off x="2608795" y="969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27597</xdr:rowOff>
    </xdr:from>
    <xdr:to>
      <xdr:col>10</xdr:col>
      <xdr:colOff>165100</xdr:colOff>
      <xdr:row>58</xdr:row>
      <xdr:rowOff>129197</xdr:rowOff>
    </xdr:to>
    <xdr:sp macro="" textlink="">
      <xdr:nvSpPr>
        <xdr:cNvPr id="143" name="楕円 142"/>
        <xdr:cNvSpPr/>
      </xdr:nvSpPr>
      <xdr:spPr>
        <a:xfrm>
          <a:off x="1968500" y="99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120324</xdr:rowOff>
    </xdr:from>
    <xdr:ext cx="534377" cy="259045"/>
    <xdr:sp macro="" textlink="">
      <xdr:nvSpPr>
        <xdr:cNvPr id="144" name="テキスト ボックス 143"/>
        <xdr:cNvSpPr txBox="1"/>
      </xdr:nvSpPr>
      <xdr:spPr>
        <a:xfrm>
          <a:off x="1752111" y="100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42799</xdr:rowOff>
    </xdr:from>
    <xdr:to>
      <xdr:col>6</xdr:col>
      <xdr:colOff>38100</xdr:colOff>
      <xdr:row>58</xdr:row>
      <xdr:rowOff>144399</xdr:rowOff>
    </xdr:to>
    <xdr:sp macro="" textlink="">
      <xdr:nvSpPr>
        <xdr:cNvPr id="145" name="楕円 144"/>
        <xdr:cNvSpPr/>
      </xdr:nvSpPr>
      <xdr:spPr>
        <a:xfrm>
          <a:off x="1079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135526</xdr:rowOff>
    </xdr:from>
    <xdr:ext cx="534377" cy="259045"/>
    <xdr:sp macro="" textlink="">
      <xdr:nvSpPr>
        <xdr:cNvPr id="146" name="テキスト ボックス 145"/>
        <xdr:cNvSpPr txBox="1"/>
      </xdr:nvSpPr>
      <xdr:spPr>
        <a:xfrm>
          <a:off x="863111" y="10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160282</xdr:rowOff>
    </xdr:from>
    <xdr:to>
      <xdr:col>24</xdr:col>
      <xdr:colOff>63500</xdr:colOff>
      <xdr:row>76</xdr:row>
      <xdr:rowOff>77764</xdr:rowOff>
    </xdr:to>
    <xdr:cxnSp macro="">
      <xdr:nvCxnSpPr>
        <xdr:cNvPr id="176" name="直線コネクタ 175"/>
        <xdr:cNvCxnSpPr/>
      </xdr:nvCxnSpPr>
      <xdr:spPr>
        <a:xfrm>
          <a:off x="3797300" y="13019032"/>
          <a:ext cx="838200" cy="8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160282</xdr:rowOff>
    </xdr:from>
    <xdr:to>
      <xdr:col>19</xdr:col>
      <xdr:colOff>177800</xdr:colOff>
      <xdr:row>77</xdr:row>
      <xdr:rowOff>37912</xdr:rowOff>
    </xdr:to>
    <xdr:cxnSp macro="">
      <xdr:nvCxnSpPr>
        <xdr:cNvPr id="179" name="直線コネクタ 178"/>
        <xdr:cNvCxnSpPr/>
      </xdr:nvCxnSpPr>
      <xdr:spPr>
        <a:xfrm flipV="1">
          <a:off x="2908300" y="13019032"/>
          <a:ext cx="889000" cy="2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37912</xdr:rowOff>
    </xdr:from>
    <xdr:to>
      <xdr:col>15</xdr:col>
      <xdr:colOff>50800</xdr:colOff>
      <xdr:row>77</xdr:row>
      <xdr:rowOff>104442</xdr:rowOff>
    </xdr:to>
    <xdr:cxnSp macro="">
      <xdr:nvCxnSpPr>
        <xdr:cNvPr id="182" name="直線コネクタ 181"/>
        <xdr:cNvCxnSpPr/>
      </xdr:nvCxnSpPr>
      <xdr:spPr>
        <a:xfrm flipV="1">
          <a:off x="2019300" y="13239562"/>
          <a:ext cx="889000" cy="6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104442</xdr:rowOff>
    </xdr:from>
    <xdr:to>
      <xdr:col>10</xdr:col>
      <xdr:colOff>114300</xdr:colOff>
      <xdr:row>77</xdr:row>
      <xdr:rowOff>133367</xdr:rowOff>
    </xdr:to>
    <xdr:cxnSp macro="">
      <xdr:nvCxnSpPr>
        <xdr:cNvPr id="185" name="直線コネクタ 184"/>
        <xdr:cNvCxnSpPr/>
      </xdr:nvCxnSpPr>
      <xdr:spPr>
        <a:xfrm flipV="1">
          <a:off x="1130300" y="13306092"/>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26964</xdr:rowOff>
    </xdr:from>
    <xdr:to>
      <xdr:col>24</xdr:col>
      <xdr:colOff>114300</xdr:colOff>
      <xdr:row>76</xdr:row>
      <xdr:rowOff>128564</xdr:rowOff>
    </xdr:to>
    <xdr:sp macro="" textlink="">
      <xdr:nvSpPr>
        <xdr:cNvPr id="195" name="楕円 194"/>
        <xdr:cNvSpPr/>
      </xdr:nvSpPr>
      <xdr:spPr>
        <a:xfrm>
          <a:off x="4584700" y="130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49842</xdr:rowOff>
    </xdr:from>
    <xdr:ext cx="599010" cy="259045"/>
    <xdr:sp macro="" textlink="">
      <xdr:nvSpPr>
        <xdr:cNvPr id="196" name="民生費該当値テキスト"/>
        <xdr:cNvSpPr txBox="1"/>
      </xdr:nvSpPr>
      <xdr:spPr>
        <a:xfrm>
          <a:off x="4686300" y="1290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109482</xdr:rowOff>
    </xdr:from>
    <xdr:to>
      <xdr:col>20</xdr:col>
      <xdr:colOff>38100</xdr:colOff>
      <xdr:row>76</xdr:row>
      <xdr:rowOff>39632</xdr:rowOff>
    </xdr:to>
    <xdr:sp macro="" textlink="">
      <xdr:nvSpPr>
        <xdr:cNvPr id="197" name="楕円 196"/>
        <xdr:cNvSpPr/>
      </xdr:nvSpPr>
      <xdr:spPr>
        <a:xfrm>
          <a:off x="3746500" y="129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56159</xdr:rowOff>
    </xdr:from>
    <xdr:ext cx="599010" cy="259045"/>
    <xdr:sp macro="" textlink="">
      <xdr:nvSpPr>
        <xdr:cNvPr id="198" name="テキスト ボックス 197"/>
        <xdr:cNvSpPr txBox="1"/>
      </xdr:nvSpPr>
      <xdr:spPr>
        <a:xfrm>
          <a:off x="3497795" y="1274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158562</xdr:rowOff>
    </xdr:from>
    <xdr:to>
      <xdr:col>15</xdr:col>
      <xdr:colOff>101600</xdr:colOff>
      <xdr:row>77</xdr:row>
      <xdr:rowOff>88712</xdr:rowOff>
    </xdr:to>
    <xdr:sp macro="" textlink="">
      <xdr:nvSpPr>
        <xdr:cNvPr id="199" name="楕円 198"/>
        <xdr:cNvSpPr/>
      </xdr:nvSpPr>
      <xdr:spPr>
        <a:xfrm>
          <a:off x="2857500" y="131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105239</xdr:rowOff>
    </xdr:from>
    <xdr:ext cx="599010" cy="259045"/>
    <xdr:sp macro="" textlink="">
      <xdr:nvSpPr>
        <xdr:cNvPr id="200" name="テキスト ボックス 199"/>
        <xdr:cNvSpPr txBox="1"/>
      </xdr:nvSpPr>
      <xdr:spPr>
        <a:xfrm>
          <a:off x="2608795" y="1296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53642</xdr:rowOff>
    </xdr:from>
    <xdr:to>
      <xdr:col>10</xdr:col>
      <xdr:colOff>165100</xdr:colOff>
      <xdr:row>77</xdr:row>
      <xdr:rowOff>155242</xdr:rowOff>
    </xdr:to>
    <xdr:sp macro="" textlink="">
      <xdr:nvSpPr>
        <xdr:cNvPr id="201" name="楕円 200"/>
        <xdr:cNvSpPr/>
      </xdr:nvSpPr>
      <xdr:spPr>
        <a:xfrm>
          <a:off x="1968500" y="132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319</xdr:rowOff>
    </xdr:from>
    <xdr:ext cx="599010" cy="259045"/>
    <xdr:sp macro="" textlink="">
      <xdr:nvSpPr>
        <xdr:cNvPr id="202" name="テキスト ボックス 201"/>
        <xdr:cNvSpPr txBox="1"/>
      </xdr:nvSpPr>
      <xdr:spPr>
        <a:xfrm>
          <a:off x="1719795" y="130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82567</xdr:rowOff>
    </xdr:from>
    <xdr:to>
      <xdr:col>6</xdr:col>
      <xdr:colOff>38100</xdr:colOff>
      <xdr:row>78</xdr:row>
      <xdr:rowOff>12717</xdr:rowOff>
    </xdr:to>
    <xdr:sp macro="" textlink="">
      <xdr:nvSpPr>
        <xdr:cNvPr id="203" name="楕円 202"/>
        <xdr:cNvSpPr/>
      </xdr:nvSpPr>
      <xdr:spPr>
        <a:xfrm>
          <a:off x="1079500" y="132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29244</xdr:rowOff>
    </xdr:from>
    <xdr:ext cx="599010" cy="259045"/>
    <xdr:sp macro="" textlink="">
      <xdr:nvSpPr>
        <xdr:cNvPr id="204" name="テキスト ボックス 203"/>
        <xdr:cNvSpPr txBox="1"/>
      </xdr:nvSpPr>
      <xdr:spPr>
        <a:xfrm>
          <a:off x="830795" y="1305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153595</xdr:rowOff>
    </xdr:from>
    <xdr:to>
      <xdr:col>24</xdr:col>
      <xdr:colOff>63500</xdr:colOff>
      <xdr:row>98</xdr:row>
      <xdr:rowOff>27212</xdr:rowOff>
    </xdr:to>
    <xdr:cxnSp macro="">
      <xdr:nvCxnSpPr>
        <xdr:cNvPr id="236" name="直線コネクタ 235"/>
        <xdr:cNvCxnSpPr/>
      </xdr:nvCxnSpPr>
      <xdr:spPr>
        <a:xfrm flipV="1">
          <a:off x="3797300" y="16784245"/>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27212</xdr:rowOff>
    </xdr:from>
    <xdr:to>
      <xdr:col>19</xdr:col>
      <xdr:colOff>177800</xdr:colOff>
      <xdr:row>98</xdr:row>
      <xdr:rowOff>169680</xdr:rowOff>
    </xdr:to>
    <xdr:cxnSp macro="">
      <xdr:nvCxnSpPr>
        <xdr:cNvPr id="239" name="直線コネクタ 238"/>
        <xdr:cNvCxnSpPr/>
      </xdr:nvCxnSpPr>
      <xdr:spPr>
        <a:xfrm flipV="1">
          <a:off x="2908300" y="16829312"/>
          <a:ext cx="889000" cy="1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169680</xdr:rowOff>
    </xdr:from>
    <xdr:to>
      <xdr:col>15</xdr:col>
      <xdr:colOff>50800</xdr:colOff>
      <xdr:row>99</xdr:row>
      <xdr:rowOff>30364</xdr:rowOff>
    </xdr:to>
    <xdr:cxnSp macro="">
      <xdr:nvCxnSpPr>
        <xdr:cNvPr id="242" name="直線コネクタ 241"/>
        <xdr:cNvCxnSpPr/>
      </xdr:nvCxnSpPr>
      <xdr:spPr>
        <a:xfrm flipV="1">
          <a:off x="2019300" y="16971780"/>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30364</xdr:rowOff>
    </xdr:from>
    <xdr:to>
      <xdr:col>10</xdr:col>
      <xdr:colOff>114300</xdr:colOff>
      <xdr:row>99</xdr:row>
      <xdr:rowOff>48456</xdr:rowOff>
    </xdr:to>
    <xdr:cxnSp macro="">
      <xdr:nvCxnSpPr>
        <xdr:cNvPr id="245" name="直線コネクタ 244"/>
        <xdr:cNvCxnSpPr/>
      </xdr:nvCxnSpPr>
      <xdr:spPr>
        <a:xfrm flipV="1">
          <a:off x="1130300" y="17003914"/>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102795</xdr:rowOff>
    </xdr:from>
    <xdr:to>
      <xdr:col>24</xdr:col>
      <xdr:colOff>114300</xdr:colOff>
      <xdr:row>98</xdr:row>
      <xdr:rowOff>32945</xdr:rowOff>
    </xdr:to>
    <xdr:sp macro="" textlink="">
      <xdr:nvSpPr>
        <xdr:cNvPr id="255" name="楕円 254"/>
        <xdr:cNvSpPr/>
      </xdr:nvSpPr>
      <xdr:spPr>
        <a:xfrm>
          <a:off x="4584700" y="167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81222</xdr:rowOff>
    </xdr:from>
    <xdr:ext cx="534377" cy="259045"/>
    <xdr:sp macro="" textlink="">
      <xdr:nvSpPr>
        <xdr:cNvPr id="256" name="衛生費該当値テキスト"/>
        <xdr:cNvSpPr txBox="1"/>
      </xdr:nvSpPr>
      <xdr:spPr>
        <a:xfrm>
          <a:off x="4686300" y="167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147862</xdr:rowOff>
    </xdr:from>
    <xdr:to>
      <xdr:col>20</xdr:col>
      <xdr:colOff>38100</xdr:colOff>
      <xdr:row>98</xdr:row>
      <xdr:rowOff>78012</xdr:rowOff>
    </xdr:to>
    <xdr:sp macro="" textlink="">
      <xdr:nvSpPr>
        <xdr:cNvPr id="257" name="楕円 256"/>
        <xdr:cNvSpPr/>
      </xdr:nvSpPr>
      <xdr:spPr>
        <a:xfrm>
          <a:off x="3746500" y="167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69139</xdr:rowOff>
    </xdr:from>
    <xdr:ext cx="534377" cy="259045"/>
    <xdr:sp macro="" textlink="">
      <xdr:nvSpPr>
        <xdr:cNvPr id="258" name="テキスト ボックス 257"/>
        <xdr:cNvSpPr txBox="1"/>
      </xdr:nvSpPr>
      <xdr:spPr>
        <a:xfrm>
          <a:off x="3530111" y="168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118880</xdr:rowOff>
    </xdr:from>
    <xdr:to>
      <xdr:col>15</xdr:col>
      <xdr:colOff>101600</xdr:colOff>
      <xdr:row>99</xdr:row>
      <xdr:rowOff>49030</xdr:rowOff>
    </xdr:to>
    <xdr:sp macro="" textlink="">
      <xdr:nvSpPr>
        <xdr:cNvPr id="259" name="楕円 258"/>
        <xdr:cNvSpPr/>
      </xdr:nvSpPr>
      <xdr:spPr>
        <a:xfrm>
          <a:off x="2857500" y="16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40157</xdr:rowOff>
    </xdr:from>
    <xdr:ext cx="534377" cy="259045"/>
    <xdr:sp macro="" textlink="">
      <xdr:nvSpPr>
        <xdr:cNvPr id="260" name="テキスト ボックス 259"/>
        <xdr:cNvSpPr txBox="1"/>
      </xdr:nvSpPr>
      <xdr:spPr>
        <a:xfrm>
          <a:off x="2641111" y="170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151014</xdr:rowOff>
    </xdr:from>
    <xdr:to>
      <xdr:col>10</xdr:col>
      <xdr:colOff>165100</xdr:colOff>
      <xdr:row>99</xdr:row>
      <xdr:rowOff>81164</xdr:rowOff>
    </xdr:to>
    <xdr:sp macro="" textlink="">
      <xdr:nvSpPr>
        <xdr:cNvPr id="261" name="楕円 260"/>
        <xdr:cNvSpPr/>
      </xdr:nvSpPr>
      <xdr:spPr>
        <a:xfrm>
          <a:off x="1968500" y="169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72291</xdr:rowOff>
    </xdr:from>
    <xdr:ext cx="534377" cy="259045"/>
    <xdr:sp macro="" textlink="">
      <xdr:nvSpPr>
        <xdr:cNvPr id="262" name="テキスト ボックス 261"/>
        <xdr:cNvSpPr txBox="1"/>
      </xdr:nvSpPr>
      <xdr:spPr>
        <a:xfrm>
          <a:off x="1752111" y="1704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169106</xdr:rowOff>
    </xdr:from>
    <xdr:to>
      <xdr:col>6</xdr:col>
      <xdr:colOff>38100</xdr:colOff>
      <xdr:row>99</xdr:row>
      <xdr:rowOff>99256</xdr:rowOff>
    </xdr:to>
    <xdr:sp macro="" textlink="">
      <xdr:nvSpPr>
        <xdr:cNvPr id="263" name="楕円 262"/>
        <xdr:cNvSpPr/>
      </xdr:nvSpPr>
      <xdr:spPr>
        <a:xfrm>
          <a:off x="1079500" y="169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90383</xdr:rowOff>
    </xdr:from>
    <xdr:ext cx="534377" cy="259045"/>
    <xdr:sp macro="" textlink="">
      <xdr:nvSpPr>
        <xdr:cNvPr id="264" name="テキスト ボックス 263"/>
        <xdr:cNvSpPr txBox="1"/>
      </xdr:nvSpPr>
      <xdr:spPr>
        <a:xfrm>
          <a:off x="863111" y="170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18542</xdr:rowOff>
    </xdr:from>
    <xdr:to>
      <xdr:col>55</xdr:col>
      <xdr:colOff>0</xdr:colOff>
      <xdr:row>39</xdr:row>
      <xdr:rowOff>23114</xdr:rowOff>
    </xdr:to>
    <xdr:cxnSp macro="">
      <xdr:nvCxnSpPr>
        <xdr:cNvPr id="295" name="直線コネクタ 294"/>
        <xdr:cNvCxnSpPr/>
      </xdr:nvCxnSpPr>
      <xdr:spPr>
        <a:xfrm flipV="1">
          <a:off x="9639300" y="67050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23114</xdr:rowOff>
    </xdr:from>
    <xdr:to>
      <xdr:col>50</xdr:col>
      <xdr:colOff>114300</xdr:colOff>
      <xdr:row>39</xdr:row>
      <xdr:rowOff>23440</xdr:rowOff>
    </xdr:to>
    <xdr:cxnSp macro="">
      <xdr:nvCxnSpPr>
        <xdr:cNvPr id="298" name="直線コネクタ 297"/>
        <xdr:cNvCxnSpPr/>
      </xdr:nvCxnSpPr>
      <xdr:spPr>
        <a:xfrm flipV="1">
          <a:off x="8750300" y="670966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23440</xdr:rowOff>
    </xdr:from>
    <xdr:to>
      <xdr:col>45</xdr:col>
      <xdr:colOff>177800</xdr:colOff>
      <xdr:row>39</xdr:row>
      <xdr:rowOff>26053</xdr:rowOff>
    </xdr:to>
    <xdr:cxnSp macro="">
      <xdr:nvCxnSpPr>
        <xdr:cNvPr id="301" name="直線コネクタ 300"/>
        <xdr:cNvCxnSpPr/>
      </xdr:nvCxnSpPr>
      <xdr:spPr>
        <a:xfrm flipV="1">
          <a:off x="7861300" y="670999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26053</xdr:rowOff>
    </xdr:from>
    <xdr:to>
      <xdr:col>41</xdr:col>
      <xdr:colOff>50800</xdr:colOff>
      <xdr:row>39</xdr:row>
      <xdr:rowOff>27360</xdr:rowOff>
    </xdr:to>
    <xdr:cxnSp macro="">
      <xdr:nvCxnSpPr>
        <xdr:cNvPr id="304" name="直線コネクタ 303"/>
        <xdr:cNvCxnSpPr/>
      </xdr:nvCxnSpPr>
      <xdr:spPr>
        <a:xfrm flipV="1">
          <a:off x="6972300" y="671260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139192</xdr:rowOff>
    </xdr:from>
    <xdr:to>
      <xdr:col>55</xdr:col>
      <xdr:colOff>50800</xdr:colOff>
      <xdr:row>39</xdr:row>
      <xdr:rowOff>69342</xdr:rowOff>
    </xdr:to>
    <xdr:sp macro="" textlink="">
      <xdr:nvSpPr>
        <xdr:cNvPr id="314" name="楕円 313"/>
        <xdr:cNvSpPr/>
      </xdr:nvSpPr>
      <xdr:spPr>
        <a:xfrm>
          <a:off x="10426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143764</xdr:rowOff>
    </xdr:from>
    <xdr:to>
      <xdr:col>50</xdr:col>
      <xdr:colOff>165100</xdr:colOff>
      <xdr:row>39</xdr:row>
      <xdr:rowOff>73914</xdr:rowOff>
    </xdr:to>
    <xdr:sp macro="" textlink="">
      <xdr:nvSpPr>
        <xdr:cNvPr id="316" name="楕円 315"/>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65041</xdr:rowOff>
    </xdr:from>
    <xdr:ext cx="378565" cy="259045"/>
    <xdr:sp macro="" textlink="">
      <xdr:nvSpPr>
        <xdr:cNvPr id="317" name="テキスト ボックス 316"/>
        <xdr:cNvSpPr txBox="1"/>
      </xdr:nvSpPr>
      <xdr:spPr>
        <a:xfrm>
          <a:off x="9450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144090</xdr:rowOff>
    </xdr:from>
    <xdr:to>
      <xdr:col>46</xdr:col>
      <xdr:colOff>38100</xdr:colOff>
      <xdr:row>39</xdr:row>
      <xdr:rowOff>74240</xdr:rowOff>
    </xdr:to>
    <xdr:sp macro="" textlink="">
      <xdr:nvSpPr>
        <xdr:cNvPr id="318" name="楕円 317"/>
        <xdr:cNvSpPr/>
      </xdr:nvSpPr>
      <xdr:spPr>
        <a:xfrm>
          <a:off x="8699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65367</xdr:rowOff>
    </xdr:from>
    <xdr:ext cx="378565" cy="259045"/>
    <xdr:sp macro="" textlink="">
      <xdr:nvSpPr>
        <xdr:cNvPr id="319" name="テキスト ボックス 318"/>
        <xdr:cNvSpPr txBox="1"/>
      </xdr:nvSpPr>
      <xdr:spPr>
        <a:xfrm>
          <a:off x="8561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146703</xdr:rowOff>
    </xdr:from>
    <xdr:to>
      <xdr:col>41</xdr:col>
      <xdr:colOff>101600</xdr:colOff>
      <xdr:row>39</xdr:row>
      <xdr:rowOff>76853</xdr:rowOff>
    </xdr:to>
    <xdr:sp macro="" textlink="">
      <xdr:nvSpPr>
        <xdr:cNvPr id="320" name="楕円 319"/>
        <xdr:cNvSpPr/>
      </xdr:nvSpPr>
      <xdr:spPr>
        <a:xfrm>
          <a:off x="7810500" y="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67980</xdr:rowOff>
    </xdr:from>
    <xdr:ext cx="378565" cy="259045"/>
    <xdr:sp macro="" textlink="">
      <xdr:nvSpPr>
        <xdr:cNvPr id="321" name="テキスト ボックス 320"/>
        <xdr:cNvSpPr txBox="1"/>
      </xdr:nvSpPr>
      <xdr:spPr>
        <a:xfrm>
          <a:off x="7672017" y="675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148010</xdr:rowOff>
    </xdr:from>
    <xdr:to>
      <xdr:col>36</xdr:col>
      <xdr:colOff>165100</xdr:colOff>
      <xdr:row>39</xdr:row>
      <xdr:rowOff>78160</xdr:rowOff>
    </xdr:to>
    <xdr:sp macro="" textlink="">
      <xdr:nvSpPr>
        <xdr:cNvPr id="322" name="楕円 321"/>
        <xdr:cNvSpPr/>
      </xdr:nvSpPr>
      <xdr:spPr>
        <a:xfrm>
          <a:off x="6921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69287</xdr:rowOff>
    </xdr:from>
    <xdr:ext cx="378565" cy="259045"/>
    <xdr:sp macro="" textlink="">
      <xdr:nvSpPr>
        <xdr:cNvPr id="323" name="テキスト ボックス 322"/>
        <xdr:cNvSpPr txBox="1"/>
      </xdr:nvSpPr>
      <xdr:spPr>
        <a:xfrm>
          <a:off x="6783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47182</xdr:rowOff>
    </xdr:from>
    <xdr:to>
      <xdr:col>55</xdr:col>
      <xdr:colOff>0</xdr:colOff>
      <xdr:row>59</xdr:row>
      <xdr:rowOff>47672</xdr:rowOff>
    </xdr:to>
    <xdr:cxnSp macro="">
      <xdr:nvCxnSpPr>
        <xdr:cNvPr id="354" name="直線コネクタ 353"/>
        <xdr:cNvCxnSpPr/>
      </xdr:nvCxnSpPr>
      <xdr:spPr>
        <a:xfrm>
          <a:off x="9639300" y="10162732"/>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45974</xdr:rowOff>
    </xdr:from>
    <xdr:to>
      <xdr:col>50</xdr:col>
      <xdr:colOff>114300</xdr:colOff>
      <xdr:row>59</xdr:row>
      <xdr:rowOff>47182</xdr:rowOff>
    </xdr:to>
    <xdr:cxnSp macro="">
      <xdr:nvCxnSpPr>
        <xdr:cNvPr id="357" name="直線コネクタ 356"/>
        <xdr:cNvCxnSpPr/>
      </xdr:nvCxnSpPr>
      <xdr:spPr>
        <a:xfrm>
          <a:off x="8750300" y="1016152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45974</xdr:rowOff>
    </xdr:from>
    <xdr:to>
      <xdr:col>45</xdr:col>
      <xdr:colOff>177800</xdr:colOff>
      <xdr:row>59</xdr:row>
      <xdr:rowOff>48489</xdr:rowOff>
    </xdr:to>
    <xdr:cxnSp macro="">
      <xdr:nvCxnSpPr>
        <xdr:cNvPr id="360" name="直線コネクタ 359"/>
        <xdr:cNvCxnSpPr/>
      </xdr:nvCxnSpPr>
      <xdr:spPr>
        <a:xfrm flipV="1">
          <a:off x="7861300" y="1016152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40798</xdr:rowOff>
    </xdr:from>
    <xdr:to>
      <xdr:col>41</xdr:col>
      <xdr:colOff>50800</xdr:colOff>
      <xdr:row>59</xdr:row>
      <xdr:rowOff>48489</xdr:rowOff>
    </xdr:to>
    <xdr:cxnSp macro="">
      <xdr:nvCxnSpPr>
        <xdr:cNvPr id="363" name="直線コネクタ 362"/>
        <xdr:cNvCxnSpPr/>
      </xdr:nvCxnSpPr>
      <xdr:spPr>
        <a:xfrm>
          <a:off x="6972300" y="10156348"/>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168322</xdr:rowOff>
    </xdr:from>
    <xdr:to>
      <xdr:col>55</xdr:col>
      <xdr:colOff>50800</xdr:colOff>
      <xdr:row>59</xdr:row>
      <xdr:rowOff>98472</xdr:rowOff>
    </xdr:to>
    <xdr:sp macro="" textlink="">
      <xdr:nvSpPr>
        <xdr:cNvPr id="373" name="楕円 372"/>
        <xdr:cNvSpPr/>
      </xdr:nvSpPr>
      <xdr:spPr>
        <a:xfrm>
          <a:off x="10426700" y="101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83249</xdr:rowOff>
    </xdr:from>
    <xdr:ext cx="469744" cy="259045"/>
    <xdr:sp macro="" textlink="">
      <xdr:nvSpPr>
        <xdr:cNvPr id="374" name="農林水産業費該当値テキスト"/>
        <xdr:cNvSpPr txBox="1"/>
      </xdr:nvSpPr>
      <xdr:spPr>
        <a:xfrm>
          <a:off x="10528300" y="100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167832</xdr:rowOff>
    </xdr:from>
    <xdr:to>
      <xdr:col>50</xdr:col>
      <xdr:colOff>165100</xdr:colOff>
      <xdr:row>59</xdr:row>
      <xdr:rowOff>97982</xdr:rowOff>
    </xdr:to>
    <xdr:sp macro="" textlink="">
      <xdr:nvSpPr>
        <xdr:cNvPr id="375" name="楕円 374"/>
        <xdr:cNvSpPr/>
      </xdr:nvSpPr>
      <xdr:spPr>
        <a:xfrm>
          <a:off x="9588500" y="101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89109</xdr:rowOff>
    </xdr:from>
    <xdr:ext cx="469744" cy="259045"/>
    <xdr:sp macro="" textlink="">
      <xdr:nvSpPr>
        <xdr:cNvPr id="376" name="テキスト ボックス 375"/>
        <xdr:cNvSpPr txBox="1"/>
      </xdr:nvSpPr>
      <xdr:spPr>
        <a:xfrm>
          <a:off x="9404428" y="1020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166624</xdr:rowOff>
    </xdr:from>
    <xdr:to>
      <xdr:col>46</xdr:col>
      <xdr:colOff>38100</xdr:colOff>
      <xdr:row>59</xdr:row>
      <xdr:rowOff>96774</xdr:rowOff>
    </xdr:to>
    <xdr:sp macro="" textlink="">
      <xdr:nvSpPr>
        <xdr:cNvPr id="377" name="楕円 376"/>
        <xdr:cNvSpPr/>
      </xdr:nvSpPr>
      <xdr:spPr>
        <a:xfrm>
          <a:off x="8699500" y="101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87901</xdr:rowOff>
    </xdr:from>
    <xdr:ext cx="469744" cy="259045"/>
    <xdr:sp macro="" textlink="">
      <xdr:nvSpPr>
        <xdr:cNvPr id="378" name="テキスト ボックス 377"/>
        <xdr:cNvSpPr txBox="1"/>
      </xdr:nvSpPr>
      <xdr:spPr>
        <a:xfrm>
          <a:off x="8515428"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169139</xdr:rowOff>
    </xdr:from>
    <xdr:to>
      <xdr:col>41</xdr:col>
      <xdr:colOff>101600</xdr:colOff>
      <xdr:row>59</xdr:row>
      <xdr:rowOff>99289</xdr:rowOff>
    </xdr:to>
    <xdr:sp macro="" textlink="">
      <xdr:nvSpPr>
        <xdr:cNvPr id="379" name="楕円 378"/>
        <xdr:cNvSpPr/>
      </xdr:nvSpPr>
      <xdr:spPr>
        <a:xfrm>
          <a:off x="7810500" y="101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90416</xdr:rowOff>
    </xdr:from>
    <xdr:ext cx="469744" cy="259045"/>
    <xdr:sp macro="" textlink="">
      <xdr:nvSpPr>
        <xdr:cNvPr id="380" name="テキスト ボックス 379"/>
        <xdr:cNvSpPr txBox="1"/>
      </xdr:nvSpPr>
      <xdr:spPr>
        <a:xfrm>
          <a:off x="7626428" y="1020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161448</xdr:rowOff>
    </xdr:from>
    <xdr:to>
      <xdr:col>36</xdr:col>
      <xdr:colOff>165100</xdr:colOff>
      <xdr:row>59</xdr:row>
      <xdr:rowOff>91598</xdr:rowOff>
    </xdr:to>
    <xdr:sp macro="" textlink="">
      <xdr:nvSpPr>
        <xdr:cNvPr id="381" name="楕円 380"/>
        <xdr:cNvSpPr/>
      </xdr:nvSpPr>
      <xdr:spPr>
        <a:xfrm>
          <a:off x="6921500" y="101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82725</xdr:rowOff>
    </xdr:from>
    <xdr:ext cx="469744" cy="259045"/>
    <xdr:sp macro="" textlink="">
      <xdr:nvSpPr>
        <xdr:cNvPr id="382" name="テキスト ボックス 381"/>
        <xdr:cNvSpPr txBox="1"/>
      </xdr:nvSpPr>
      <xdr:spPr>
        <a:xfrm>
          <a:off x="6737428" y="101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59424</xdr:rowOff>
    </xdr:from>
    <xdr:to>
      <xdr:col>55</xdr:col>
      <xdr:colOff>0</xdr:colOff>
      <xdr:row>75</xdr:row>
      <xdr:rowOff>39992</xdr:rowOff>
    </xdr:to>
    <xdr:cxnSp macro="">
      <xdr:nvCxnSpPr>
        <xdr:cNvPr id="411" name="直線コネクタ 410"/>
        <xdr:cNvCxnSpPr/>
      </xdr:nvCxnSpPr>
      <xdr:spPr>
        <a:xfrm>
          <a:off x="9639300" y="12575274"/>
          <a:ext cx="838200" cy="32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59424</xdr:rowOff>
    </xdr:from>
    <xdr:to>
      <xdr:col>50</xdr:col>
      <xdr:colOff>114300</xdr:colOff>
      <xdr:row>75</xdr:row>
      <xdr:rowOff>53899</xdr:rowOff>
    </xdr:to>
    <xdr:cxnSp macro="">
      <xdr:nvCxnSpPr>
        <xdr:cNvPr id="414" name="直線コネクタ 413"/>
        <xdr:cNvCxnSpPr/>
      </xdr:nvCxnSpPr>
      <xdr:spPr>
        <a:xfrm flipV="1">
          <a:off x="8750300" y="12575274"/>
          <a:ext cx="889000" cy="33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53899</xdr:rowOff>
    </xdr:from>
    <xdr:to>
      <xdr:col>45</xdr:col>
      <xdr:colOff>177800</xdr:colOff>
      <xdr:row>78</xdr:row>
      <xdr:rowOff>4787</xdr:rowOff>
    </xdr:to>
    <xdr:cxnSp macro="">
      <xdr:nvCxnSpPr>
        <xdr:cNvPr id="417" name="直線コネクタ 416"/>
        <xdr:cNvCxnSpPr/>
      </xdr:nvCxnSpPr>
      <xdr:spPr>
        <a:xfrm flipV="1">
          <a:off x="7861300" y="12912649"/>
          <a:ext cx="889000" cy="46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137337</xdr:rowOff>
    </xdr:from>
    <xdr:to>
      <xdr:col>41</xdr:col>
      <xdr:colOff>50800</xdr:colOff>
      <xdr:row>78</xdr:row>
      <xdr:rowOff>4787</xdr:rowOff>
    </xdr:to>
    <xdr:cxnSp macro="">
      <xdr:nvCxnSpPr>
        <xdr:cNvPr id="420" name="直線コネクタ 419"/>
        <xdr:cNvCxnSpPr/>
      </xdr:nvCxnSpPr>
      <xdr:spPr>
        <a:xfrm>
          <a:off x="6972300" y="13167537"/>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160642</xdr:rowOff>
    </xdr:from>
    <xdr:to>
      <xdr:col>55</xdr:col>
      <xdr:colOff>50800</xdr:colOff>
      <xdr:row>75</xdr:row>
      <xdr:rowOff>90792</xdr:rowOff>
    </xdr:to>
    <xdr:sp macro="" textlink="">
      <xdr:nvSpPr>
        <xdr:cNvPr id="430" name="楕円 429"/>
        <xdr:cNvSpPr/>
      </xdr:nvSpPr>
      <xdr:spPr>
        <a:xfrm>
          <a:off x="10426700" y="12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12069</xdr:rowOff>
    </xdr:from>
    <xdr:ext cx="534377" cy="259045"/>
    <xdr:sp macro="" textlink="">
      <xdr:nvSpPr>
        <xdr:cNvPr id="431" name="商工費該当値テキスト"/>
        <xdr:cNvSpPr txBox="1"/>
      </xdr:nvSpPr>
      <xdr:spPr>
        <a:xfrm>
          <a:off x="10528300" y="12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8624</xdr:rowOff>
    </xdr:from>
    <xdr:to>
      <xdr:col>50</xdr:col>
      <xdr:colOff>165100</xdr:colOff>
      <xdr:row>73</xdr:row>
      <xdr:rowOff>110224</xdr:rowOff>
    </xdr:to>
    <xdr:sp macro="" textlink="">
      <xdr:nvSpPr>
        <xdr:cNvPr id="432" name="楕円 431"/>
        <xdr:cNvSpPr/>
      </xdr:nvSpPr>
      <xdr:spPr>
        <a:xfrm>
          <a:off x="9588500" y="12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126751</xdr:rowOff>
    </xdr:from>
    <xdr:ext cx="534377" cy="259045"/>
    <xdr:sp macro="" textlink="">
      <xdr:nvSpPr>
        <xdr:cNvPr id="433" name="テキスト ボックス 432"/>
        <xdr:cNvSpPr txBox="1"/>
      </xdr:nvSpPr>
      <xdr:spPr>
        <a:xfrm>
          <a:off x="9372111" y="122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3099</xdr:rowOff>
    </xdr:from>
    <xdr:to>
      <xdr:col>46</xdr:col>
      <xdr:colOff>38100</xdr:colOff>
      <xdr:row>75</xdr:row>
      <xdr:rowOff>104699</xdr:rowOff>
    </xdr:to>
    <xdr:sp macro="" textlink="">
      <xdr:nvSpPr>
        <xdr:cNvPr id="434" name="楕円 433"/>
        <xdr:cNvSpPr/>
      </xdr:nvSpPr>
      <xdr:spPr>
        <a:xfrm>
          <a:off x="8699500" y="128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121226</xdr:rowOff>
    </xdr:from>
    <xdr:ext cx="534377" cy="259045"/>
    <xdr:sp macro="" textlink="">
      <xdr:nvSpPr>
        <xdr:cNvPr id="435" name="テキスト ボックス 434"/>
        <xdr:cNvSpPr txBox="1"/>
      </xdr:nvSpPr>
      <xdr:spPr>
        <a:xfrm>
          <a:off x="8483111" y="126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125437</xdr:rowOff>
    </xdr:from>
    <xdr:to>
      <xdr:col>41</xdr:col>
      <xdr:colOff>101600</xdr:colOff>
      <xdr:row>78</xdr:row>
      <xdr:rowOff>55587</xdr:rowOff>
    </xdr:to>
    <xdr:sp macro="" textlink="">
      <xdr:nvSpPr>
        <xdr:cNvPr id="436" name="楕円 435"/>
        <xdr:cNvSpPr/>
      </xdr:nvSpPr>
      <xdr:spPr>
        <a:xfrm>
          <a:off x="7810500" y="133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46714</xdr:rowOff>
    </xdr:from>
    <xdr:ext cx="469744" cy="259045"/>
    <xdr:sp macro="" textlink="">
      <xdr:nvSpPr>
        <xdr:cNvPr id="437" name="テキスト ボックス 436"/>
        <xdr:cNvSpPr txBox="1"/>
      </xdr:nvSpPr>
      <xdr:spPr>
        <a:xfrm>
          <a:off x="7626428" y="1341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86537</xdr:rowOff>
    </xdr:from>
    <xdr:to>
      <xdr:col>36</xdr:col>
      <xdr:colOff>165100</xdr:colOff>
      <xdr:row>77</xdr:row>
      <xdr:rowOff>16687</xdr:rowOff>
    </xdr:to>
    <xdr:sp macro="" textlink="">
      <xdr:nvSpPr>
        <xdr:cNvPr id="438" name="楕円 437"/>
        <xdr:cNvSpPr/>
      </xdr:nvSpPr>
      <xdr:spPr>
        <a:xfrm>
          <a:off x="6921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33215</xdr:rowOff>
    </xdr:from>
    <xdr:ext cx="534377" cy="259045"/>
    <xdr:sp macro="" textlink="">
      <xdr:nvSpPr>
        <xdr:cNvPr id="439" name="テキスト ボックス 438"/>
        <xdr:cNvSpPr txBox="1"/>
      </xdr:nvSpPr>
      <xdr:spPr>
        <a:xfrm>
          <a:off x="6705111" y="128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120552</xdr:rowOff>
    </xdr:from>
    <xdr:to>
      <xdr:col>55</xdr:col>
      <xdr:colOff>0</xdr:colOff>
      <xdr:row>93</xdr:row>
      <xdr:rowOff>6155</xdr:rowOff>
    </xdr:to>
    <xdr:cxnSp macro="">
      <xdr:nvCxnSpPr>
        <xdr:cNvPr id="470" name="直線コネクタ 469"/>
        <xdr:cNvCxnSpPr/>
      </xdr:nvCxnSpPr>
      <xdr:spPr>
        <a:xfrm>
          <a:off x="9639300" y="15893952"/>
          <a:ext cx="838200" cy="5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51864</xdr:rowOff>
    </xdr:from>
    <xdr:to>
      <xdr:col>50</xdr:col>
      <xdr:colOff>114300</xdr:colOff>
      <xdr:row>92</xdr:row>
      <xdr:rowOff>120552</xdr:rowOff>
    </xdr:to>
    <xdr:cxnSp macro="">
      <xdr:nvCxnSpPr>
        <xdr:cNvPr id="473" name="直線コネクタ 472"/>
        <xdr:cNvCxnSpPr/>
      </xdr:nvCxnSpPr>
      <xdr:spPr>
        <a:xfrm>
          <a:off x="8750300" y="15653814"/>
          <a:ext cx="889000" cy="2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51864</xdr:rowOff>
    </xdr:from>
    <xdr:to>
      <xdr:col>45</xdr:col>
      <xdr:colOff>177800</xdr:colOff>
      <xdr:row>93</xdr:row>
      <xdr:rowOff>130676</xdr:rowOff>
    </xdr:to>
    <xdr:cxnSp macro="">
      <xdr:nvCxnSpPr>
        <xdr:cNvPr id="476" name="直線コネクタ 475"/>
        <xdr:cNvCxnSpPr/>
      </xdr:nvCxnSpPr>
      <xdr:spPr>
        <a:xfrm flipV="1">
          <a:off x="7861300" y="15653814"/>
          <a:ext cx="889000" cy="42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130676</xdr:rowOff>
    </xdr:from>
    <xdr:to>
      <xdr:col>41</xdr:col>
      <xdr:colOff>50800</xdr:colOff>
      <xdr:row>94</xdr:row>
      <xdr:rowOff>53355</xdr:rowOff>
    </xdr:to>
    <xdr:cxnSp macro="">
      <xdr:nvCxnSpPr>
        <xdr:cNvPr id="479" name="直線コネクタ 478"/>
        <xdr:cNvCxnSpPr/>
      </xdr:nvCxnSpPr>
      <xdr:spPr>
        <a:xfrm flipV="1">
          <a:off x="6972300" y="16075526"/>
          <a:ext cx="889000" cy="9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126805</xdr:rowOff>
    </xdr:from>
    <xdr:to>
      <xdr:col>55</xdr:col>
      <xdr:colOff>50800</xdr:colOff>
      <xdr:row>93</xdr:row>
      <xdr:rowOff>56955</xdr:rowOff>
    </xdr:to>
    <xdr:sp macro="" textlink="">
      <xdr:nvSpPr>
        <xdr:cNvPr id="489" name="楕円 488"/>
        <xdr:cNvSpPr/>
      </xdr:nvSpPr>
      <xdr:spPr>
        <a:xfrm>
          <a:off x="10426700" y="159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149682</xdr:rowOff>
    </xdr:from>
    <xdr:ext cx="599010" cy="259045"/>
    <xdr:sp macro="" textlink="">
      <xdr:nvSpPr>
        <xdr:cNvPr id="490" name="土木費該当値テキスト"/>
        <xdr:cNvSpPr txBox="1"/>
      </xdr:nvSpPr>
      <xdr:spPr>
        <a:xfrm>
          <a:off x="10528300" y="1575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69752</xdr:rowOff>
    </xdr:from>
    <xdr:to>
      <xdr:col>50</xdr:col>
      <xdr:colOff>165100</xdr:colOff>
      <xdr:row>92</xdr:row>
      <xdr:rowOff>171352</xdr:rowOff>
    </xdr:to>
    <xdr:sp macro="" textlink="">
      <xdr:nvSpPr>
        <xdr:cNvPr id="491" name="楕円 490"/>
        <xdr:cNvSpPr/>
      </xdr:nvSpPr>
      <xdr:spPr>
        <a:xfrm>
          <a:off x="9588500" y="158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16429</xdr:rowOff>
    </xdr:from>
    <xdr:ext cx="599010" cy="259045"/>
    <xdr:sp macro="" textlink="">
      <xdr:nvSpPr>
        <xdr:cNvPr id="492" name="テキスト ボックス 491"/>
        <xdr:cNvSpPr txBox="1"/>
      </xdr:nvSpPr>
      <xdr:spPr>
        <a:xfrm>
          <a:off x="9339795" y="156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1064</xdr:rowOff>
    </xdr:from>
    <xdr:to>
      <xdr:col>46</xdr:col>
      <xdr:colOff>38100</xdr:colOff>
      <xdr:row>91</xdr:row>
      <xdr:rowOff>102664</xdr:rowOff>
    </xdr:to>
    <xdr:sp macro="" textlink="">
      <xdr:nvSpPr>
        <xdr:cNvPr id="493" name="楕円 492"/>
        <xdr:cNvSpPr/>
      </xdr:nvSpPr>
      <xdr:spPr>
        <a:xfrm>
          <a:off x="8699500" y="156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119191</xdr:rowOff>
    </xdr:from>
    <xdr:ext cx="599010" cy="259045"/>
    <xdr:sp macro="" textlink="">
      <xdr:nvSpPr>
        <xdr:cNvPr id="494" name="テキスト ボックス 493"/>
        <xdr:cNvSpPr txBox="1"/>
      </xdr:nvSpPr>
      <xdr:spPr>
        <a:xfrm>
          <a:off x="8450795" y="1537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79876</xdr:rowOff>
    </xdr:from>
    <xdr:to>
      <xdr:col>41</xdr:col>
      <xdr:colOff>101600</xdr:colOff>
      <xdr:row>94</xdr:row>
      <xdr:rowOff>10026</xdr:rowOff>
    </xdr:to>
    <xdr:sp macro="" textlink="">
      <xdr:nvSpPr>
        <xdr:cNvPr id="495" name="楕円 494"/>
        <xdr:cNvSpPr/>
      </xdr:nvSpPr>
      <xdr:spPr>
        <a:xfrm>
          <a:off x="7810500" y="160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26553</xdr:rowOff>
    </xdr:from>
    <xdr:ext cx="534377" cy="259045"/>
    <xdr:sp macro="" textlink="">
      <xdr:nvSpPr>
        <xdr:cNvPr id="496" name="テキスト ボックス 495"/>
        <xdr:cNvSpPr txBox="1"/>
      </xdr:nvSpPr>
      <xdr:spPr>
        <a:xfrm>
          <a:off x="7594111" y="157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2555</xdr:rowOff>
    </xdr:from>
    <xdr:to>
      <xdr:col>36</xdr:col>
      <xdr:colOff>165100</xdr:colOff>
      <xdr:row>94</xdr:row>
      <xdr:rowOff>104155</xdr:rowOff>
    </xdr:to>
    <xdr:sp macro="" textlink="">
      <xdr:nvSpPr>
        <xdr:cNvPr id="497" name="楕円 496"/>
        <xdr:cNvSpPr/>
      </xdr:nvSpPr>
      <xdr:spPr>
        <a:xfrm>
          <a:off x="6921500" y="161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120682</xdr:rowOff>
    </xdr:from>
    <xdr:ext cx="534377" cy="259045"/>
    <xdr:sp macro="" textlink="">
      <xdr:nvSpPr>
        <xdr:cNvPr id="498" name="テキスト ボックス 497"/>
        <xdr:cNvSpPr txBox="1"/>
      </xdr:nvSpPr>
      <xdr:spPr>
        <a:xfrm>
          <a:off x="6705111" y="158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4902</xdr:rowOff>
    </xdr:from>
    <xdr:to>
      <xdr:col>85</xdr:col>
      <xdr:colOff>127000</xdr:colOff>
      <xdr:row>39</xdr:row>
      <xdr:rowOff>12294</xdr:rowOff>
    </xdr:to>
    <xdr:cxnSp macro="">
      <xdr:nvCxnSpPr>
        <xdr:cNvPr id="528" name="直線コネクタ 527"/>
        <xdr:cNvCxnSpPr/>
      </xdr:nvCxnSpPr>
      <xdr:spPr>
        <a:xfrm flipV="1">
          <a:off x="15481300" y="6691452"/>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12294</xdr:rowOff>
    </xdr:from>
    <xdr:to>
      <xdr:col>81</xdr:col>
      <xdr:colOff>50800</xdr:colOff>
      <xdr:row>39</xdr:row>
      <xdr:rowOff>46927</xdr:rowOff>
    </xdr:to>
    <xdr:cxnSp macro="">
      <xdr:nvCxnSpPr>
        <xdr:cNvPr id="531" name="直線コネクタ 530"/>
        <xdr:cNvCxnSpPr/>
      </xdr:nvCxnSpPr>
      <xdr:spPr>
        <a:xfrm flipV="1">
          <a:off x="14592300" y="6698844"/>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46927</xdr:rowOff>
    </xdr:from>
    <xdr:to>
      <xdr:col>76</xdr:col>
      <xdr:colOff>114300</xdr:colOff>
      <xdr:row>39</xdr:row>
      <xdr:rowOff>53442</xdr:rowOff>
    </xdr:to>
    <xdr:cxnSp macro="">
      <xdr:nvCxnSpPr>
        <xdr:cNvPr id="534" name="直線コネクタ 533"/>
        <xdr:cNvCxnSpPr/>
      </xdr:nvCxnSpPr>
      <xdr:spPr>
        <a:xfrm flipV="1">
          <a:off x="13703300" y="673347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53442</xdr:rowOff>
    </xdr:from>
    <xdr:to>
      <xdr:col>71</xdr:col>
      <xdr:colOff>177800</xdr:colOff>
      <xdr:row>39</xdr:row>
      <xdr:rowOff>82359</xdr:rowOff>
    </xdr:to>
    <xdr:cxnSp macro="">
      <xdr:nvCxnSpPr>
        <xdr:cNvPr id="537" name="直線コネクタ 536"/>
        <xdr:cNvCxnSpPr/>
      </xdr:nvCxnSpPr>
      <xdr:spPr>
        <a:xfrm flipV="1">
          <a:off x="12814300" y="6739992"/>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125552</xdr:rowOff>
    </xdr:from>
    <xdr:to>
      <xdr:col>85</xdr:col>
      <xdr:colOff>177800</xdr:colOff>
      <xdr:row>39</xdr:row>
      <xdr:rowOff>55702</xdr:rowOff>
    </xdr:to>
    <xdr:sp macro="" textlink="">
      <xdr:nvSpPr>
        <xdr:cNvPr id="547" name="楕円 546"/>
        <xdr:cNvSpPr/>
      </xdr:nvSpPr>
      <xdr:spPr>
        <a:xfrm>
          <a:off x="16268700" y="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40479</xdr:rowOff>
    </xdr:from>
    <xdr:ext cx="534377" cy="259045"/>
    <xdr:sp macro="" textlink="">
      <xdr:nvSpPr>
        <xdr:cNvPr id="548" name="消防費該当値テキスト"/>
        <xdr:cNvSpPr txBox="1"/>
      </xdr:nvSpPr>
      <xdr:spPr>
        <a:xfrm>
          <a:off x="16370300" y="65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132944</xdr:rowOff>
    </xdr:from>
    <xdr:to>
      <xdr:col>81</xdr:col>
      <xdr:colOff>101600</xdr:colOff>
      <xdr:row>39</xdr:row>
      <xdr:rowOff>63094</xdr:rowOff>
    </xdr:to>
    <xdr:sp macro="" textlink="">
      <xdr:nvSpPr>
        <xdr:cNvPr id="549" name="楕円 548"/>
        <xdr:cNvSpPr/>
      </xdr:nvSpPr>
      <xdr:spPr>
        <a:xfrm>
          <a:off x="15430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54221</xdr:rowOff>
    </xdr:from>
    <xdr:ext cx="534377" cy="259045"/>
    <xdr:sp macro="" textlink="">
      <xdr:nvSpPr>
        <xdr:cNvPr id="550" name="テキスト ボックス 549"/>
        <xdr:cNvSpPr txBox="1"/>
      </xdr:nvSpPr>
      <xdr:spPr>
        <a:xfrm>
          <a:off x="15214111" y="67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167577</xdr:rowOff>
    </xdr:from>
    <xdr:to>
      <xdr:col>76</xdr:col>
      <xdr:colOff>165100</xdr:colOff>
      <xdr:row>39</xdr:row>
      <xdr:rowOff>97727</xdr:rowOff>
    </xdr:to>
    <xdr:sp macro="" textlink="">
      <xdr:nvSpPr>
        <xdr:cNvPr id="551" name="楕円 550"/>
        <xdr:cNvSpPr/>
      </xdr:nvSpPr>
      <xdr:spPr>
        <a:xfrm>
          <a:off x="14541500" y="66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88854</xdr:rowOff>
    </xdr:from>
    <xdr:ext cx="469744" cy="259045"/>
    <xdr:sp macro="" textlink="">
      <xdr:nvSpPr>
        <xdr:cNvPr id="552" name="テキスト ボックス 551"/>
        <xdr:cNvSpPr txBox="1"/>
      </xdr:nvSpPr>
      <xdr:spPr>
        <a:xfrm>
          <a:off x="14357428" y="677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2642</xdr:rowOff>
    </xdr:from>
    <xdr:to>
      <xdr:col>72</xdr:col>
      <xdr:colOff>38100</xdr:colOff>
      <xdr:row>39</xdr:row>
      <xdr:rowOff>104242</xdr:rowOff>
    </xdr:to>
    <xdr:sp macro="" textlink="">
      <xdr:nvSpPr>
        <xdr:cNvPr id="553" name="楕円 552"/>
        <xdr:cNvSpPr/>
      </xdr:nvSpPr>
      <xdr:spPr>
        <a:xfrm>
          <a:off x="13652500" y="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95369</xdr:rowOff>
    </xdr:from>
    <xdr:ext cx="469744" cy="259045"/>
    <xdr:sp macro="" textlink="">
      <xdr:nvSpPr>
        <xdr:cNvPr id="554" name="テキスト ボックス 553"/>
        <xdr:cNvSpPr txBox="1"/>
      </xdr:nvSpPr>
      <xdr:spPr>
        <a:xfrm>
          <a:off x="13468428" y="6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31559</xdr:rowOff>
    </xdr:from>
    <xdr:to>
      <xdr:col>67</xdr:col>
      <xdr:colOff>101600</xdr:colOff>
      <xdr:row>39</xdr:row>
      <xdr:rowOff>133159</xdr:rowOff>
    </xdr:to>
    <xdr:sp macro="" textlink="">
      <xdr:nvSpPr>
        <xdr:cNvPr id="555" name="楕円 554"/>
        <xdr:cNvSpPr/>
      </xdr:nvSpPr>
      <xdr:spPr>
        <a:xfrm>
          <a:off x="12763500" y="67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124286</xdr:rowOff>
    </xdr:from>
    <xdr:ext cx="469744" cy="259045"/>
    <xdr:sp macro="" textlink="">
      <xdr:nvSpPr>
        <xdr:cNvPr id="556" name="テキスト ボックス 555"/>
        <xdr:cNvSpPr txBox="1"/>
      </xdr:nvSpPr>
      <xdr:spPr>
        <a:xfrm>
          <a:off x="12579428" y="681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88755</xdr:rowOff>
    </xdr:from>
    <xdr:to>
      <xdr:col>85</xdr:col>
      <xdr:colOff>127000</xdr:colOff>
      <xdr:row>57</xdr:row>
      <xdr:rowOff>52750</xdr:rowOff>
    </xdr:to>
    <xdr:cxnSp macro="">
      <xdr:nvCxnSpPr>
        <xdr:cNvPr id="588" name="直線コネクタ 587"/>
        <xdr:cNvCxnSpPr/>
      </xdr:nvCxnSpPr>
      <xdr:spPr>
        <a:xfrm flipV="1">
          <a:off x="15481300" y="9347055"/>
          <a:ext cx="838200" cy="47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43900</xdr:rowOff>
    </xdr:from>
    <xdr:to>
      <xdr:col>81</xdr:col>
      <xdr:colOff>50800</xdr:colOff>
      <xdr:row>57</xdr:row>
      <xdr:rowOff>52750</xdr:rowOff>
    </xdr:to>
    <xdr:cxnSp macro="">
      <xdr:nvCxnSpPr>
        <xdr:cNvPr id="591" name="直線コネクタ 590"/>
        <xdr:cNvCxnSpPr/>
      </xdr:nvCxnSpPr>
      <xdr:spPr>
        <a:xfrm>
          <a:off x="14592300" y="9473650"/>
          <a:ext cx="889000" cy="35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43900</xdr:rowOff>
    </xdr:from>
    <xdr:to>
      <xdr:col>76</xdr:col>
      <xdr:colOff>114300</xdr:colOff>
      <xdr:row>56</xdr:row>
      <xdr:rowOff>103777</xdr:rowOff>
    </xdr:to>
    <xdr:cxnSp macro="">
      <xdr:nvCxnSpPr>
        <xdr:cNvPr id="594" name="直線コネクタ 593"/>
        <xdr:cNvCxnSpPr/>
      </xdr:nvCxnSpPr>
      <xdr:spPr>
        <a:xfrm flipV="1">
          <a:off x="13703300" y="9473650"/>
          <a:ext cx="889000" cy="2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57372</xdr:rowOff>
    </xdr:from>
    <xdr:to>
      <xdr:col>71</xdr:col>
      <xdr:colOff>177800</xdr:colOff>
      <xdr:row>56</xdr:row>
      <xdr:rowOff>103777</xdr:rowOff>
    </xdr:to>
    <xdr:cxnSp macro="">
      <xdr:nvCxnSpPr>
        <xdr:cNvPr id="597" name="直線コネクタ 596"/>
        <xdr:cNvCxnSpPr/>
      </xdr:nvCxnSpPr>
      <xdr:spPr>
        <a:xfrm>
          <a:off x="12814300" y="9658572"/>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607" name="楕円 606"/>
        <xdr:cNvSpPr/>
      </xdr:nvSpPr>
      <xdr:spPr>
        <a:xfrm>
          <a:off x="16268700" y="9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60832</xdr:rowOff>
    </xdr:from>
    <xdr:ext cx="534377" cy="259045"/>
    <xdr:sp macro="" textlink="">
      <xdr:nvSpPr>
        <xdr:cNvPr id="608" name="教育費該当値テキスト"/>
        <xdr:cNvSpPr txBox="1"/>
      </xdr:nvSpPr>
      <xdr:spPr>
        <a:xfrm>
          <a:off x="16370300" y="91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1950</xdr:rowOff>
    </xdr:from>
    <xdr:to>
      <xdr:col>81</xdr:col>
      <xdr:colOff>101600</xdr:colOff>
      <xdr:row>57</xdr:row>
      <xdr:rowOff>103550</xdr:rowOff>
    </xdr:to>
    <xdr:sp macro="" textlink="">
      <xdr:nvSpPr>
        <xdr:cNvPr id="609" name="楕円 608"/>
        <xdr:cNvSpPr/>
      </xdr:nvSpPr>
      <xdr:spPr>
        <a:xfrm>
          <a:off x="15430500" y="97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94677</xdr:rowOff>
    </xdr:from>
    <xdr:ext cx="534377" cy="259045"/>
    <xdr:sp macro="" textlink="">
      <xdr:nvSpPr>
        <xdr:cNvPr id="610" name="テキスト ボックス 609"/>
        <xdr:cNvSpPr txBox="1"/>
      </xdr:nvSpPr>
      <xdr:spPr>
        <a:xfrm>
          <a:off x="15214111" y="98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164550</xdr:rowOff>
    </xdr:from>
    <xdr:to>
      <xdr:col>76</xdr:col>
      <xdr:colOff>165100</xdr:colOff>
      <xdr:row>55</xdr:row>
      <xdr:rowOff>94700</xdr:rowOff>
    </xdr:to>
    <xdr:sp macro="" textlink="">
      <xdr:nvSpPr>
        <xdr:cNvPr id="611" name="楕円 610"/>
        <xdr:cNvSpPr/>
      </xdr:nvSpPr>
      <xdr:spPr>
        <a:xfrm>
          <a:off x="14541500" y="94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111227</xdr:rowOff>
    </xdr:from>
    <xdr:ext cx="534377" cy="259045"/>
    <xdr:sp macro="" textlink="">
      <xdr:nvSpPr>
        <xdr:cNvPr id="612" name="テキスト ボックス 611"/>
        <xdr:cNvSpPr txBox="1"/>
      </xdr:nvSpPr>
      <xdr:spPr>
        <a:xfrm>
          <a:off x="14325111" y="91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52977</xdr:rowOff>
    </xdr:from>
    <xdr:to>
      <xdr:col>72</xdr:col>
      <xdr:colOff>38100</xdr:colOff>
      <xdr:row>56</xdr:row>
      <xdr:rowOff>154577</xdr:rowOff>
    </xdr:to>
    <xdr:sp macro="" textlink="">
      <xdr:nvSpPr>
        <xdr:cNvPr id="613" name="楕円 612"/>
        <xdr:cNvSpPr/>
      </xdr:nvSpPr>
      <xdr:spPr>
        <a:xfrm>
          <a:off x="13652500" y="96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171104</xdr:rowOff>
    </xdr:from>
    <xdr:ext cx="534377" cy="259045"/>
    <xdr:sp macro="" textlink="">
      <xdr:nvSpPr>
        <xdr:cNvPr id="614" name="テキスト ボックス 613"/>
        <xdr:cNvSpPr txBox="1"/>
      </xdr:nvSpPr>
      <xdr:spPr>
        <a:xfrm>
          <a:off x="13436111" y="94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6572</xdr:rowOff>
    </xdr:from>
    <xdr:to>
      <xdr:col>67</xdr:col>
      <xdr:colOff>101600</xdr:colOff>
      <xdr:row>56</xdr:row>
      <xdr:rowOff>108172</xdr:rowOff>
    </xdr:to>
    <xdr:sp macro="" textlink="">
      <xdr:nvSpPr>
        <xdr:cNvPr id="615" name="楕円 614"/>
        <xdr:cNvSpPr/>
      </xdr:nvSpPr>
      <xdr:spPr>
        <a:xfrm>
          <a:off x="12763500" y="9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124699</xdr:rowOff>
    </xdr:from>
    <xdr:ext cx="534377" cy="259045"/>
    <xdr:sp macro="" textlink="">
      <xdr:nvSpPr>
        <xdr:cNvPr id="616" name="テキスト ボックス 615"/>
        <xdr:cNvSpPr txBox="1"/>
      </xdr:nvSpPr>
      <xdr:spPr>
        <a:xfrm>
          <a:off x="12547111" y="93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91580</xdr:rowOff>
    </xdr:from>
    <xdr:to>
      <xdr:col>85</xdr:col>
      <xdr:colOff>127000</xdr:colOff>
      <xdr:row>79</xdr:row>
      <xdr:rowOff>94895</xdr:rowOff>
    </xdr:to>
    <xdr:cxnSp macro="">
      <xdr:nvCxnSpPr>
        <xdr:cNvPr id="647" name="直線コネクタ 646"/>
        <xdr:cNvCxnSpPr/>
      </xdr:nvCxnSpPr>
      <xdr:spPr>
        <a:xfrm>
          <a:off x="15481300" y="13636130"/>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65601</xdr:rowOff>
    </xdr:from>
    <xdr:to>
      <xdr:col>81</xdr:col>
      <xdr:colOff>50800</xdr:colOff>
      <xdr:row>79</xdr:row>
      <xdr:rowOff>91580</xdr:rowOff>
    </xdr:to>
    <xdr:cxnSp macro="">
      <xdr:nvCxnSpPr>
        <xdr:cNvPr id="650" name="直線コネクタ 649"/>
        <xdr:cNvCxnSpPr/>
      </xdr:nvCxnSpPr>
      <xdr:spPr>
        <a:xfrm>
          <a:off x="14592300" y="13610151"/>
          <a:ext cx="889000" cy="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65601</xdr:rowOff>
    </xdr:from>
    <xdr:to>
      <xdr:col>76</xdr:col>
      <xdr:colOff>114300</xdr:colOff>
      <xdr:row>79</xdr:row>
      <xdr:rowOff>92838</xdr:rowOff>
    </xdr:to>
    <xdr:cxnSp macro="">
      <xdr:nvCxnSpPr>
        <xdr:cNvPr id="653" name="直線コネクタ 652"/>
        <xdr:cNvCxnSpPr/>
      </xdr:nvCxnSpPr>
      <xdr:spPr>
        <a:xfrm flipV="1">
          <a:off x="13703300" y="13610151"/>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92838</xdr:rowOff>
    </xdr:from>
    <xdr:to>
      <xdr:col>71</xdr:col>
      <xdr:colOff>177800</xdr:colOff>
      <xdr:row>79</xdr:row>
      <xdr:rowOff>93833</xdr:rowOff>
    </xdr:to>
    <xdr:cxnSp macro="">
      <xdr:nvCxnSpPr>
        <xdr:cNvPr id="656" name="直線コネクタ 655"/>
        <xdr:cNvCxnSpPr/>
      </xdr:nvCxnSpPr>
      <xdr:spPr>
        <a:xfrm flipV="1">
          <a:off x="12814300" y="13637388"/>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44095</xdr:rowOff>
    </xdr:from>
    <xdr:to>
      <xdr:col>85</xdr:col>
      <xdr:colOff>177800</xdr:colOff>
      <xdr:row>79</xdr:row>
      <xdr:rowOff>145695</xdr:rowOff>
    </xdr:to>
    <xdr:sp macro="" textlink="">
      <xdr:nvSpPr>
        <xdr:cNvPr id="666" name="楕円 665"/>
        <xdr:cNvSpPr/>
      </xdr:nvSpPr>
      <xdr:spPr>
        <a:xfrm>
          <a:off x="16268700" y="13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40780</xdr:rowOff>
    </xdr:from>
    <xdr:to>
      <xdr:col>81</xdr:col>
      <xdr:colOff>101600</xdr:colOff>
      <xdr:row>79</xdr:row>
      <xdr:rowOff>142380</xdr:rowOff>
    </xdr:to>
    <xdr:sp macro="" textlink="">
      <xdr:nvSpPr>
        <xdr:cNvPr id="668" name="楕円 667"/>
        <xdr:cNvSpPr/>
      </xdr:nvSpPr>
      <xdr:spPr>
        <a:xfrm>
          <a:off x="15430500" y="135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133507</xdr:rowOff>
    </xdr:from>
    <xdr:ext cx="378565" cy="259045"/>
    <xdr:sp macro="" textlink="">
      <xdr:nvSpPr>
        <xdr:cNvPr id="669" name="テキスト ボックス 668"/>
        <xdr:cNvSpPr txBox="1"/>
      </xdr:nvSpPr>
      <xdr:spPr>
        <a:xfrm>
          <a:off x="15292017" y="1367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14801</xdr:rowOff>
    </xdr:from>
    <xdr:to>
      <xdr:col>76</xdr:col>
      <xdr:colOff>165100</xdr:colOff>
      <xdr:row>79</xdr:row>
      <xdr:rowOff>116401</xdr:rowOff>
    </xdr:to>
    <xdr:sp macro="" textlink="">
      <xdr:nvSpPr>
        <xdr:cNvPr id="670" name="楕円 669"/>
        <xdr:cNvSpPr/>
      </xdr:nvSpPr>
      <xdr:spPr>
        <a:xfrm>
          <a:off x="14541500" y="135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132928</xdr:rowOff>
    </xdr:from>
    <xdr:ext cx="469744" cy="259045"/>
    <xdr:sp macro="" textlink="">
      <xdr:nvSpPr>
        <xdr:cNvPr id="671" name="テキスト ボックス 670"/>
        <xdr:cNvSpPr txBox="1"/>
      </xdr:nvSpPr>
      <xdr:spPr>
        <a:xfrm>
          <a:off x="14357428" y="133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42038</xdr:rowOff>
    </xdr:from>
    <xdr:to>
      <xdr:col>72</xdr:col>
      <xdr:colOff>38100</xdr:colOff>
      <xdr:row>79</xdr:row>
      <xdr:rowOff>143638</xdr:rowOff>
    </xdr:to>
    <xdr:sp macro="" textlink="">
      <xdr:nvSpPr>
        <xdr:cNvPr id="672" name="楕円 671"/>
        <xdr:cNvSpPr/>
      </xdr:nvSpPr>
      <xdr:spPr>
        <a:xfrm>
          <a:off x="13652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134765</xdr:rowOff>
    </xdr:from>
    <xdr:ext cx="378565" cy="259045"/>
    <xdr:sp macro="" textlink="">
      <xdr:nvSpPr>
        <xdr:cNvPr id="673" name="テキスト ボックス 672"/>
        <xdr:cNvSpPr txBox="1"/>
      </xdr:nvSpPr>
      <xdr:spPr>
        <a:xfrm>
          <a:off x="13514017" y="1367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43033</xdr:rowOff>
    </xdr:from>
    <xdr:to>
      <xdr:col>67</xdr:col>
      <xdr:colOff>101600</xdr:colOff>
      <xdr:row>79</xdr:row>
      <xdr:rowOff>144633</xdr:rowOff>
    </xdr:to>
    <xdr:sp macro="" textlink="">
      <xdr:nvSpPr>
        <xdr:cNvPr id="674" name="楕円 673"/>
        <xdr:cNvSpPr/>
      </xdr:nvSpPr>
      <xdr:spPr>
        <a:xfrm>
          <a:off x="12763500" y="135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135760</xdr:rowOff>
    </xdr:from>
    <xdr:ext cx="378565" cy="259045"/>
    <xdr:sp macro="" textlink="">
      <xdr:nvSpPr>
        <xdr:cNvPr id="675" name="テキスト ボックス 674"/>
        <xdr:cNvSpPr txBox="1"/>
      </xdr:nvSpPr>
      <xdr:spPr>
        <a:xfrm>
          <a:off x="12625017" y="1368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85489</xdr:rowOff>
    </xdr:from>
    <xdr:to>
      <xdr:col>85</xdr:col>
      <xdr:colOff>127000</xdr:colOff>
      <xdr:row>96</xdr:row>
      <xdr:rowOff>97065</xdr:rowOff>
    </xdr:to>
    <xdr:cxnSp macro="">
      <xdr:nvCxnSpPr>
        <xdr:cNvPr id="706" name="直線コネクタ 705"/>
        <xdr:cNvCxnSpPr/>
      </xdr:nvCxnSpPr>
      <xdr:spPr>
        <a:xfrm>
          <a:off x="15481300" y="16544689"/>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85489</xdr:rowOff>
    </xdr:from>
    <xdr:to>
      <xdr:col>81</xdr:col>
      <xdr:colOff>50800</xdr:colOff>
      <xdr:row>96</xdr:row>
      <xdr:rowOff>93343</xdr:rowOff>
    </xdr:to>
    <xdr:cxnSp macro="">
      <xdr:nvCxnSpPr>
        <xdr:cNvPr id="709" name="直線コネクタ 708"/>
        <xdr:cNvCxnSpPr/>
      </xdr:nvCxnSpPr>
      <xdr:spPr>
        <a:xfrm flipV="1">
          <a:off x="14592300" y="16544689"/>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93343</xdr:rowOff>
    </xdr:from>
    <xdr:to>
      <xdr:col>76</xdr:col>
      <xdr:colOff>114300</xdr:colOff>
      <xdr:row>96</xdr:row>
      <xdr:rowOff>137218</xdr:rowOff>
    </xdr:to>
    <xdr:cxnSp macro="">
      <xdr:nvCxnSpPr>
        <xdr:cNvPr id="712" name="直線コネクタ 711"/>
        <xdr:cNvCxnSpPr/>
      </xdr:nvCxnSpPr>
      <xdr:spPr>
        <a:xfrm flipV="1">
          <a:off x="13703300" y="16552543"/>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133119</xdr:rowOff>
    </xdr:from>
    <xdr:to>
      <xdr:col>71</xdr:col>
      <xdr:colOff>177800</xdr:colOff>
      <xdr:row>96</xdr:row>
      <xdr:rowOff>137218</xdr:rowOff>
    </xdr:to>
    <xdr:cxnSp macro="">
      <xdr:nvCxnSpPr>
        <xdr:cNvPr id="715" name="直線コネクタ 714"/>
        <xdr:cNvCxnSpPr/>
      </xdr:nvCxnSpPr>
      <xdr:spPr>
        <a:xfrm>
          <a:off x="12814300" y="16592319"/>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46265</xdr:rowOff>
    </xdr:from>
    <xdr:to>
      <xdr:col>85</xdr:col>
      <xdr:colOff>177800</xdr:colOff>
      <xdr:row>96</xdr:row>
      <xdr:rowOff>147865</xdr:rowOff>
    </xdr:to>
    <xdr:sp macro="" textlink="">
      <xdr:nvSpPr>
        <xdr:cNvPr id="725" name="楕円 724"/>
        <xdr:cNvSpPr/>
      </xdr:nvSpPr>
      <xdr:spPr>
        <a:xfrm>
          <a:off x="162687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24692</xdr:rowOff>
    </xdr:from>
    <xdr:ext cx="534377" cy="259045"/>
    <xdr:sp macro="" textlink="">
      <xdr:nvSpPr>
        <xdr:cNvPr id="726" name="公債費該当値テキスト"/>
        <xdr:cNvSpPr txBox="1"/>
      </xdr:nvSpPr>
      <xdr:spPr>
        <a:xfrm>
          <a:off x="16370300" y="164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34689</xdr:rowOff>
    </xdr:from>
    <xdr:to>
      <xdr:col>81</xdr:col>
      <xdr:colOff>101600</xdr:colOff>
      <xdr:row>96</xdr:row>
      <xdr:rowOff>136289</xdr:rowOff>
    </xdr:to>
    <xdr:sp macro="" textlink="">
      <xdr:nvSpPr>
        <xdr:cNvPr id="727" name="楕円 726"/>
        <xdr:cNvSpPr/>
      </xdr:nvSpPr>
      <xdr:spPr>
        <a:xfrm>
          <a:off x="15430500" y="164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127416</xdr:rowOff>
    </xdr:from>
    <xdr:ext cx="534377" cy="259045"/>
    <xdr:sp macro="" textlink="">
      <xdr:nvSpPr>
        <xdr:cNvPr id="728" name="テキスト ボックス 727"/>
        <xdr:cNvSpPr txBox="1"/>
      </xdr:nvSpPr>
      <xdr:spPr>
        <a:xfrm>
          <a:off x="15214111" y="16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42543</xdr:rowOff>
    </xdr:from>
    <xdr:to>
      <xdr:col>76</xdr:col>
      <xdr:colOff>165100</xdr:colOff>
      <xdr:row>96</xdr:row>
      <xdr:rowOff>144143</xdr:rowOff>
    </xdr:to>
    <xdr:sp macro="" textlink="">
      <xdr:nvSpPr>
        <xdr:cNvPr id="729" name="楕円 728"/>
        <xdr:cNvSpPr/>
      </xdr:nvSpPr>
      <xdr:spPr>
        <a:xfrm>
          <a:off x="14541500" y="165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160670</xdr:rowOff>
    </xdr:from>
    <xdr:ext cx="534377" cy="259045"/>
    <xdr:sp macro="" textlink="">
      <xdr:nvSpPr>
        <xdr:cNvPr id="730" name="テキスト ボックス 729"/>
        <xdr:cNvSpPr txBox="1"/>
      </xdr:nvSpPr>
      <xdr:spPr>
        <a:xfrm>
          <a:off x="14325111" y="1627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86418</xdr:rowOff>
    </xdr:from>
    <xdr:to>
      <xdr:col>72</xdr:col>
      <xdr:colOff>38100</xdr:colOff>
      <xdr:row>97</xdr:row>
      <xdr:rowOff>16568</xdr:rowOff>
    </xdr:to>
    <xdr:sp macro="" textlink="">
      <xdr:nvSpPr>
        <xdr:cNvPr id="731" name="楕円 730"/>
        <xdr:cNvSpPr/>
      </xdr:nvSpPr>
      <xdr:spPr>
        <a:xfrm>
          <a:off x="13652500" y="165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7695</xdr:rowOff>
    </xdr:from>
    <xdr:ext cx="534377" cy="259045"/>
    <xdr:sp macro="" textlink="">
      <xdr:nvSpPr>
        <xdr:cNvPr id="732" name="テキスト ボックス 731"/>
        <xdr:cNvSpPr txBox="1"/>
      </xdr:nvSpPr>
      <xdr:spPr>
        <a:xfrm>
          <a:off x="13436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82319</xdr:rowOff>
    </xdr:from>
    <xdr:to>
      <xdr:col>67</xdr:col>
      <xdr:colOff>101600</xdr:colOff>
      <xdr:row>97</xdr:row>
      <xdr:rowOff>12469</xdr:rowOff>
    </xdr:to>
    <xdr:sp macro="" textlink="">
      <xdr:nvSpPr>
        <xdr:cNvPr id="733" name="楕円 732"/>
        <xdr:cNvSpPr/>
      </xdr:nvSpPr>
      <xdr:spPr>
        <a:xfrm>
          <a:off x="12763500" y="165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3596</xdr:rowOff>
    </xdr:from>
    <xdr:ext cx="534377" cy="259045"/>
    <xdr:sp macro="" textlink="">
      <xdr:nvSpPr>
        <xdr:cNvPr id="734" name="テキスト ボックス 733"/>
        <xdr:cNvSpPr txBox="1"/>
      </xdr:nvSpPr>
      <xdr:spPr>
        <a:xfrm>
          <a:off x="12547111" y="166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民生費は子育て世帯への臨時特別給付金給付事業及び住民税非課税世帯等に対する臨時特別給付金給付事業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、衛生費は新型コロナウイルスワクチン接種事業による増と、新型コロナウイルス感染症対策によるものが主な</a:t>
          </a:r>
          <a:r>
            <a:rPr kumimoji="1" lang="ja-JP" altLang="en-US" sz="1100">
              <a:solidFill>
                <a:schemeClr val="dk1"/>
              </a:solidFill>
              <a:effectLst/>
              <a:latin typeface="+mn-lt"/>
              <a:ea typeface="+mn-ea"/>
              <a:cs typeface="+mn-cs"/>
            </a:rPr>
            <a:t>増減</a:t>
          </a:r>
          <a:r>
            <a:rPr kumimoji="1" lang="ja-JP" altLang="ja-JP" sz="1100">
              <a:solidFill>
                <a:schemeClr val="dk1"/>
              </a:solidFill>
              <a:effectLst/>
              <a:latin typeface="+mn-lt"/>
              <a:ea typeface="+mn-ea"/>
              <a:cs typeface="+mn-cs"/>
            </a:rPr>
            <a:t>要因となっている。商工費についても、新型コロナウイルス感染症対策である営業時間短縮要請協力金</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額となっている。土木費の金額が類似団体平均よりも高いのは、時津中央第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土地区画整理事業や西時津小島田線（打越工区）道路事業、日並左底線道路事業など、大型のインフラ整備工事を進めているためである。消防費は、消防団第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分団格納庫移設事業があったことにより増額となった。教育費は、平成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年度に時津北小学校屋内運動場改築工事、令和元年度に町立小中学校空調設備設置工事、令和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年度は学校給食センター用地取得や町立小中学校トイレ改修工事、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台端末整備事業における</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端末購入</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年度は新学校給食センター建設事業</a:t>
          </a:r>
          <a:r>
            <a:rPr kumimoji="1" lang="ja-JP" altLang="ja-JP" sz="1100">
              <a:solidFill>
                <a:schemeClr val="dk1"/>
              </a:solidFill>
              <a:effectLst/>
              <a:latin typeface="+mn-lt"/>
              <a:ea typeface="+mn-ea"/>
              <a:cs typeface="+mn-cs"/>
            </a:rPr>
            <a:t>などの大規模事業を行ったため、類似団体平均を上回ってい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財政調整基金は平成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年度以降増加傾向に</a:t>
          </a:r>
          <a:r>
            <a:rPr kumimoji="1" lang="ja-JP" altLang="en-US" sz="900">
              <a:solidFill>
                <a:schemeClr val="dk1"/>
              </a:solidFill>
              <a:effectLst/>
              <a:latin typeface="+mn-lt"/>
              <a:ea typeface="+mn-ea"/>
              <a:cs typeface="+mn-cs"/>
            </a:rPr>
            <a:t>あったが、令和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年度は財源不足補填のため取り崩したこと等により減少している</a:t>
          </a:r>
          <a:r>
            <a:rPr kumimoji="1" lang="ja-JP" altLang="ja-JP" sz="900">
              <a:solidFill>
                <a:schemeClr val="dk1"/>
              </a:solidFill>
              <a:effectLst/>
              <a:latin typeface="+mn-lt"/>
              <a:ea typeface="+mn-ea"/>
              <a:cs typeface="+mn-cs"/>
            </a:rPr>
            <a:t>。実質収支額は、令和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町税収入や地方交付税が増となったこと、普通建設事業費が減となったこと等により過去最高の数値</a:t>
          </a:r>
          <a:r>
            <a:rPr kumimoji="1" lang="ja-JP" altLang="en-US" sz="900">
              <a:solidFill>
                <a:schemeClr val="dk1"/>
              </a:solidFill>
              <a:effectLst/>
              <a:latin typeface="+mn-lt"/>
              <a:ea typeface="+mn-ea"/>
              <a:cs typeface="+mn-cs"/>
            </a:rPr>
            <a:t>だっ</a:t>
          </a:r>
          <a:r>
            <a:rPr kumimoji="1" lang="ja-JP" altLang="ja-JP" sz="900">
              <a:solidFill>
                <a:schemeClr val="dk1"/>
              </a:solidFill>
              <a:effectLst/>
              <a:latin typeface="+mn-lt"/>
              <a:ea typeface="+mn-ea"/>
              <a:cs typeface="+mn-cs"/>
            </a:rPr>
            <a:t>た。令和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においては、新学校給食センター建設や自治体</a:t>
          </a:r>
          <a:r>
            <a:rPr kumimoji="1" lang="en-US" altLang="ja-JP" sz="900">
              <a:solidFill>
                <a:schemeClr val="dk1"/>
              </a:solidFill>
              <a:effectLst/>
              <a:latin typeface="+mn-lt"/>
              <a:ea typeface="+mn-ea"/>
              <a:cs typeface="+mn-cs"/>
            </a:rPr>
            <a:t>DX</a:t>
          </a:r>
          <a:r>
            <a:rPr kumimoji="1" lang="ja-JP" altLang="en-US" sz="900">
              <a:solidFill>
                <a:schemeClr val="dk1"/>
              </a:solidFill>
              <a:effectLst/>
              <a:latin typeface="+mn-lt"/>
              <a:ea typeface="+mn-ea"/>
              <a:cs typeface="+mn-cs"/>
            </a:rPr>
            <a:t>関連事業の歳出が増えたこと等</a:t>
          </a:r>
          <a:r>
            <a:rPr kumimoji="1" lang="ja-JP" altLang="ja-JP" sz="900">
              <a:solidFill>
                <a:schemeClr val="dk1"/>
              </a:solidFill>
              <a:effectLst/>
              <a:latin typeface="+mn-lt"/>
              <a:ea typeface="+mn-ea"/>
              <a:cs typeface="+mn-cs"/>
            </a:rPr>
            <a:t>の理由</a:t>
          </a:r>
          <a:r>
            <a:rPr kumimoji="1" lang="ja-JP" altLang="en-US" sz="900">
              <a:solidFill>
                <a:schemeClr val="dk1"/>
              </a:solidFill>
              <a:effectLst/>
              <a:latin typeface="+mn-lt"/>
              <a:ea typeface="+mn-ea"/>
              <a:cs typeface="+mn-cs"/>
            </a:rPr>
            <a:t>により実質収支額が減少したため、</a:t>
          </a:r>
          <a:r>
            <a:rPr kumimoji="1" lang="ja-JP" altLang="ja-JP" sz="900">
              <a:solidFill>
                <a:schemeClr val="dk1"/>
              </a:solidFill>
              <a:effectLst/>
              <a:latin typeface="+mn-lt"/>
              <a:ea typeface="+mn-ea"/>
              <a:cs typeface="+mn-cs"/>
            </a:rPr>
            <a:t>実質収支</a:t>
          </a:r>
          <a:r>
            <a:rPr kumimoji="1" lang="ja-JP" altLang="en-US" sz="900">
              <a:solidFill>
                <a:schemeClr val="dk1"/>
              </a:solidFill>
              <a:effectLst/>
              <a:latin typeface="+mn-lt"/>
              <a:ea typeface="+mn-ea"/>
              <a:cs typeface="+mn-cs"/>
            </a:rPr>
            <a:t>比率は前年度と比べ</a:t>
          </a:r>
          <a:r>
            <a:rPr kumimoji="1" lang="en-US" altLang="ja-JP" sz="900">
              <a:solidFill>
                <a:schemeClr val="dk1"/>
              </a:solidFill>
              <a:effectLst/>
              <a:latin typeface="+mn-lt"/>
              <a:ea typeface="+mn-ea"/>
              <a:cs typeface="+mn-cs"/>
            </a:rPr>
            <a:t>1.99</a:t>
          </a:r>
          <a:r>
            <a:rPr kumimoji="1" lang="ja-JP" altLang="en-US" sz="900">
              <a:solidFill>
                <a:schemeClr val="dk1"/>
              </a:solidFill>
              <a:effectLst/>
              <a:latin typeface="+mn-lt"/>
              <a:ea typeface="+mn-ea"/>
              <a:cs typeface="+mn-cs"/>
            </a:rPr>
            <a:t>％減少し</a:t>
          </a:r>
          <a:r>
            <a:rPr kumimoji="1" lang="en-US" altLang="ja-JP" sz="900">
              <a:solidFill>
                <a:schemeClr val="dk1"/>
              </a:solidFill>
              <a:effectLst/>
              <a:latin typeface="+mn-lt"/>
              <a:ea typeface="+mn-ea"/>
              <a:cs typeface="+mn-cs"/>
            </a:rPr>
            <a:t>6.88</a:t>
          </a:r>
          <a:r>
            <a:rPr kumimoji="1" lang="ja-JP" altLang="en-US" sz="900">
              <a:solidFill>
                <a:schemeClr val="dk1"/>
              </a:solidFill>
              <a:effectLst/>
              <a:latin typeface="+mn-lt"/>
              <a:ea typeface="+mn-ea"/>
              <a:cs typeface="+mn-cs"/>
            </a:rPr>
            <a:t>％となっている。</a:t>
          </a:r>
          <a:r>
            <a:rPr kumimoji="1" lang="ja-JP" altLang="ja-JP" sz="900">
              <a:solidFill>
                <a:schemeClr val="dk1"/>
              </a:solidFill>
              <a:effectLst/>
              <a:latin typeface="+mn-lt"/>
              <a:ea typeface="+mn-ea"/>
              <a:cs typeface="+mn-cs"/>
            </a:rPr>
            <a:t>実質単年度収支は、令和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年度は町税収入が増えたことなどにより決算剰余金が生じ、黒字となってい</a:t>
          </a:r>
          <a:r>
            <a:rPr kumimoji="1" lang="ja-JP" altLang="en-US" sz="900">
              <a:solidFill>
                <a:schemeClr val="dk1"/>
              </a:solidFill>
              <a:effectLst/>
              <a:latin typeface="+mn-lt"/>
              <a:ea typeface="+mn-ea"/>
              <a:cs typeface="+mn-cs"/>
            </a:rPr>
            <a:t>たが、令和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年度は、新型コロナウイルスワクチン接種体制確保事業といった令和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年度事業の国庫支出金の精算があり、精算返納金が多かったことや、</a:t>
          </a:r>
          <a:r>
            <a:rPr kumimoji="1" lang="ja-JP" altLang="ja-JP" sz="900">
              <a:solidFill>
                <a:schemeClr val="dk1"/>
              </a:solidFill>
              <a:effectLst/>
              <a:latin typeface="+mn-lt"/>
              <a:ea typeface="+mn-ea"/>
              <a:cs typeface="+mn-cs"/>
            </a:rPr>
            <a:t>財政調整基金</a:t>
          </a:r>
          <a:r>
            <a:rPr kumimoji="1" lang="ja-JP" altLang="en-US" sz="900">
              <a:solidFill>
                <a:schemeClr val="dk1"/>
              </a:solidFill>
              <a:effectLst/>
              <a:latin typeface="+mn-lt"/>
              <a:ea typeface="+mn-ea"/>
              <a:cs typeface="+mn-cs"/>
            </a:rPr>
            <a:t>を取り崩したことなどにより赤字となっている</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前年度と今年度いずれも全会計が黒字となった。</a:t>
          </a:r>
          <a:endParaRPr lang="ja-JP" altLang="ja-JP" sz="1400">
            <a:effectLst/>
          </a:endParaRPr>
        </a:p>
        <a:p>
          <a:r>
            <a:rPr kumimoji="1" lang="ja-JP" altLang="ja-JP" sz="1100">
              <a:solidFill>
                <a:schemeClr val="dk1"/>
              </a:solidFill>
              <a:effectLst/>
              <a:latin typeface="+mn-lt"/>
              <a:ea typeface="+mn-ea"/>
              <a:cs typeface="+mn-cs"/>
            </a:rPr>
            <a:t>　標準財政規模に対する比率は、水道事業会計が最も高く、次いで下水道事業会計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続いている。</a:t>
          </a:r>
          <a:endParaRPr lang="ja-JP" altLang="ja-JP" sz="1400">
            <a:effectLst/>
          </a:endParaRPr>
        </a:p>
        <a:p>
          <a:r>
            <a:rPr kumimoji="1" lang="ja-JP" altLang="ja-JP" sz="1100">
              <a:solidFill>
                <a:schemeClr val="dk1"/>
              </a:solidFill>
              <a:effectLst/>
              <a:latin typeface="+mn-lt"/>
              <a:ea typeface="+mn-ea"/>
              <a:cs typeface="+mn-cs"/>
            </a:rPr>
            <a:t>　比率が最も高い水道事業会計においては、</a:t>
          </a:r>
          <a:r>
            <a:rPr kumimoji="1" lang="ja-JP" altLang="en-US" sz="1100">
              <a:solidFill>
                <a:schemeClr val="dk1"/>
              </a:solidFill>
              <a:effectLst/>
              <a:latin typeface="+mn-lt"/>
              <a:ea typeface="+mn-ea"/>
              <a:cs typeface="+mn-cs"/>
            </a:rPr>
            <a:t>人口及び給水人口ともに微減しているなか、給水収益については、令和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年度のコロナ禍による自宅滞在等の影響による増加があったが、ここ数年は微減している。しかし、収支は継続して黒字を維持し、事業の経営状況はおおむね安定していると考えられ</a:t>
          </a:r>
          <a:r>
            <a:rPr kumimoji="1" lang="ja-JP" altLang="ja-JP" sz="1100">
              <a:solidFill>
                <a:schemeClr val="dk1"/>
              </a:solidFill>
              <a:effectLst/>
              <a:latin typeface="+mn-lt"/>
              <a:ea typeface="+mn-ea"/>
              <a:cs typeface="+mn-cs"/>
            </a:rPr>
            <a:t>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また、一般会計では、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町税収入</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増加したこと等の理由により、決算剰余金が生じ、黒字幅が拡大してい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年度事業の国庫支出金精算返納金が多かったことや、財政調整基金を取り崩したことなどにより黒字幅が</a:t>
          </a:r>
          <a:r>
            <a:rPr kumimoji="1" lang="ja-JP" altLang="en-US" sz="1100">
              <a:solidFill>
                <a:schemeClr val="dk1"/>
              </a:solidFill>
              <a:effectLst/>
              <a:latin typeface="+mn-lt"/>
              <a:ea typeface="+mn-ea"/>
              <a:cs typeface="+mn-cs"/>
            </a:rPr>
            <a:t>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14877067</v>
      </c>
      <c r="BO4" s="371"/>
      <c r="BP4" s="371"/>
      <c r="BQ4" s="371"/>
      <c r="BR4" s="371"/>
      <c r="BS4" s="371"/>
      <c r="BT4" s="371"/>
      <c r="BU4" s="372"/>
      <c r="BV4" s="370">
        <v>14771742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6.9</v>
      </c>
      <c r="CU4" s="377"/>
      <c r="CV4" s="377"/>
      <c r="CW4" s="377"/>
      <c r="CX4" s="377"/>
      <c r="CY4" s="377"/>
      <c r="CZ4" s="377"/>
      <c r="DA4" s="378"/>
      <c r="DB4" s="376">
        <v>8.9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14192317</v>
      </c>
      <c r="BO5" s="408"/>
      <c r="BP5" s="408"/>
      <c r="BQ5" s="408"/>
      <c r="BR5" s="408"/>
      <c r="BS5" s="408"/>
      <c r="BT5" s="408"/>
      <c r="BU5" s="409"/>
      <c r="BV5" s="407">
        <v>13882138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90.9</v>
      </c>
      <c r="CU5" s="405"/>
      <c r="CV5" s="405"/>
      <c r="CW5" s="405"/>
      <c r="CX5" s="405"/>
      <c r="CY5" s="405"/>
      <c r="CZ5" s="405"/>
      <c r="DA5" s="406"/>
      <c r="DB5" s="404">
        <v>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684750</v>
      </c>
      <c r="BO6" s="408"/>
      <c r="BP6" s="408"/>
      <c r="BQ6" s="408"/>
      <c r="BR6" s="408"/>
      <c r="BS6" s="408"/>
      <c r="BT6" s="408"/>
      <c r="BU6" s="409"/>
      <c r="BV6" s="407">
        <v>889604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v>
      </c>
      <c r="CU6" s="445"/>
      <c r="CV6" s="445"/>
      <c r="CW6" s="445"/>
      <c r="CX6" s="445"/>
      <c r="CY6" s="445"/>
      <c r="CZ6" s="445"/>
      <c r="DA6" s="446"/>
      <c r="DB6" s="444">
        <v>95.4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241645</v>
      </c>
      <c r="BO7" s="408"/>
      <c r="BP7" s="408"/>
      <c r="BQ7" s="408"/>
      <c r="BR7" s="408"/>
      <c r="BS7" s="408"/>
      <c r="BT7" s="408"/>
      <c r="BU7" s="409"/>
      <c r="BV7" s="407">
        <v>312653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6440037</v>
      </c>
      <c r="CU7" s="408"/>
      <c r="CV7" s="408"/>
      <c r="CW7" s="408"/>
      <c r="CX7" s="408"/>
      <c r="CY7" s="408"/>
      <c r="CZ7" s="408"/>
      <c r="DA7" s="409"/>
      <c r="DB7" s="407">
        <v>6506132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443105</v>
      </c>
      <c r="BO8" s="408"/>
      <c r="BP8" s="408"/>
      <c r="BQ8" s="408"/>
      <c r="BR8" s="408"/>
      <c r="BS8" s="408"/>
      <c r="BT8" s="408"/>
      <c r="BU8" s="409"/>
      <c r="BV8" s="407">
        <v>576951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0.68</v>
      </c>
      <c r="CU8" s="448"/>
      <c r="CV8" s="448"/>
      <c r="CW8" s="448"/>
      <c r="CX8" s="448"/>
      <c r="CY8" s="448"/>
      <c r="CZ8" s="448"/>
      <c r="DA8" s="449"/>
      <c r="DB8" s="447">
        <v>0.7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29339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-133846</v>
      </c>
      <c r="BO9" s="408"/>
      <c r="BP9" s="408"/>
      <c r="BQ9" s="408"/>
      <c r="BR9" s="408"/>
      <c r="BS9" s="408"/>
      <c r="BT9" s="408"/>
      <c r="BU9" s="409"/>
      <c r="BV9" s="407">
        <v>325823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10.9</v>
      </c>
      <c r="CU9" s="405"/>
      <c r="CV9" s="405"/>
      <c r="CW9" s="405"/>
      <c r="CX9" s="405"/>
      <c r="CY9" s="405"/>
      <c r="CZ9" s="405"/>
      <c r="DA9" s="406"/>
      <c r="DB9" s="404">
        <v>11.6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29804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16</v>
      </c>
      <c r="BO10" s="408"/>
      <c r="BP10" s="408"/>
      <c r="BQ10" s="408"/>
      <c r="BR10" s="408"/>
      <c r="BS10" s="408"/>
      <c r="BT10" s="408"/>
      <c r="BU10" s="409"/>
      <c r="BV10" s="407">
        <v>14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29544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403430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29268</v>
      </c>
      <c r="S13" s="492"/>
      <c r="T13" s="492"/>
      <c r="U13" s="492"/>
      <c r="V13" s="493"/>
      <c r="W13" s="423" t="s">
        <v>141</v>
      </c>
      <c r="X13" s="424"/>
      <c r="Y13" s="424"/>
      <c r="Z13" s="424"/>
      <c r="AA13" s="424"/>
      <c r="AB13" s="414"/>
      <c r="AC13" s="458">
        <v>263</v>
      </c>
      <c r="AD13" s="459"/>
      <c r="AE13" s="459"/>
      <c r="AF13" s="459"/>
      <c r="AG13" s="501"/>
      <c r="AH13" s="458">
        <v>323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-537260</v>
      </c>
      <c r="BO13" s="408"/>
      <c r="BP13" s="408"/>
      <c r="BQ13" s="408"/>
      <c r="BR13" s="408"/>
      <c r="BS13" s="408"/>
      <c r="BT13" s="408"/>
      <c r="BU13" s="409"/>
      <c r="BV13" s="407">
        <v>325837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5.5</v>
      </c>
      <c r="CU13" s="405"/>
      <c r="CV13" s="405"/>
      <c r="CW13" s="405"/>
      <c r="CX13" s="405"/>
      <c r="CY13" s="405"/>
      <c r="CZ13" s="405"/>
      <c r="DA13" s="406"/>
      <c r="DB13" s="404">
        <v>5.2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29473</v>
      </c>
      <c r="S14" s="492"/>
      <c r="T14" s="492"/>
      <c r="U14" s="492"/>
      <c r="V14" s="493"/>
      <c r="W14" s="397"/>
      <c r="X14" s="398"/>
      <c r="Y14" s="398"/>
      <c r="Z14" s="398"/>
      <c r="AA14" s="398"/>
      <c r="AB14" s="387"/>
      <c r="AC14" s="494">
        <v>1.9</v>
      </c>
      <c r="AD14" s="495"/>
      <c r="AE14" s="495"/>
      <c r="AF14" s="495"/>
      <c r="AG14" s="496"/>
      <c r="AH14" s="494">
        <v>2.2999999999999998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29327</v>
      </c>
      <c r="S15" s="492"/>
      <c r="T15" s="492"/>
      <c r="U15" s="492"/>
      <c r="V15" s="493"/>
      <c r="W15" s="423" t="s">
        <v>149</v>
      </c>
      <c r="X15" s="424"/>
      <c r="Y15" s="424"/>
      <c r="Z15" s="424"/>
      <c r="AA15" s="424"/>
      <c r="AB15" s="414"/>
      <c r="AC15" s="458">
        <v>3064</v>
      </c>
      <c r="AD15" s="459"/>
      <c r="AE15" s="459"/>
      <c r="AF15" s="459"/>
      <c r="AG15" s="501"/>
      <c r="AH15" s="458">
        <v>3209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3557459</v>
      </c>
      <c r="BO15" s="371"/>
      <c r="BP15" s="371"/>
      <c r="BQ15" s="371"/>
      <c r="BR15" s="371"/>
      <c r="BS15" s="371"/>
      <c r="BT15" s="371"/>
      <c r="BU15" s="372"/>
      <c r="BV15" s="370">
        <v>3380888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22.1</v>
      </c>
      <c r="AD16" s="495"/>
      <c r="AE16" s="495"/>
      <c r="AF16" s="495"/>
      <c r="AG16" s="496"/>
      <c r="AH16" s="494">
        <v>23.3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5351719</v>
      </c>
      <c r="BO16" s="408"/>
      <c r="BP16" s="408"/>
      <c r="BQ16" s="408"/>
      <c r="BR16" s="408"/>
      <c r="BS16" s="408"/>
      <c r="BT16" s="408"/>
      <c r="BU16" s="409"/>
      <c r="BV16" s="407">
        <v>5092002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10507</v>
      </c>
      <c r="AD17" s="459"/>
      <c r="AE17" s="459"/>
      <c r="AF17" s="459"/>
      <c r="AG17" s="501"/>
      <c r="AH17" s="458">
        <v>10255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4504352</v>
      </c>
      <c r="BO17" s="408"/>
      <c r="BP17" s="408"/>
      <c r="BQ17" s="408"/>
      <c r="BR17" s="408"/>
      <c r="BS17" s="408"/>
      <c r="BT17" s="408"/>
      <c r="BU17" s="409"/>
      <c r="BV17" s="407">
        <v>4267230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20.94</v>
      </c>
      <c r="M18" s="531"/>
      <c r="N18" s="531"/>
      <c r="O18" s="531"/>
      <c r="P18" s="531"/>
      <c r="Q18" s="531"/>
      <c r="R18" s="532"/>
      <c r="S18" s="532"/>
      <c r="T18" s="532"/>
      <c r="U18" s="532"/>
      <c r="V18" s="533"/>
      <c r="W18" s="425"/>
      <c r="X18" s="426"/>
      <c r="Y18" s="426"/>
      <c r="Z18" s="426"/>
      <c r="AA18" s="426"/>
      <c r="AB18" s="417"/>
      <c r="AC18" s="534">
        <v>76</v>
      </c>
      <c r="AD18" s="535"/>
      <c r="AE18" s="535"/>
      <c r="AF18" s="535"/>
      <c r="AG18" s="536"/>
      <c r="AH18" s="534">
        <v>74.400000000000006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5979489</v>
      </c>
      <c r="BO18" s="408"/>
      <c r="BP18" s="408"/>
      <c r="BQ18" s="408"/>
      <c r="BR18" s="408"/>
      <c r="BS18" s="408"/>
      <c r="BT18" s="408"/>
      <c r="BU18" s="409"/>
      <c r="BV18" s="407">
        <v>5953316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1401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8553597</v>
      </c>
      <c r="BO19" s="408"/>
      <c r="BP19" s="408"/>
      <c r="BQ19" s="408"/>
      <c r="BR19" s="408"/>
      <c r="BS19" s="408"/>
      <c r="BT19" s="408"/>
      <c r="BU19" s="409"/>
      <c r="BV19" s="407">
        <v>8070484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11435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12056672</v>
      </c>
      <c r="BO22" s="371"/>
      <c r="BP22" s="371"/>
      <c r="BQ22" s="371"/>
      <c r="BR22" s="371"/>
      <c r="BS22" s="371"/>
      <c r="BT22" s="371"/>
      <c r="BU22" s="372"/>
      <c r="BV22" s="370">
        <v>11912519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11286382</v>
      </c>
      <c r="BO23" s="408"/>
      <c r="BP23" s="408"/>
      <c r="BQ23" s="408"/>
      <c r="BR23" s="408"/>
      <c r="BS23" s="408"/>
      <c r="BT23" s="408"/>
      <c r="BU23" s="409"/>
      <c r="BV23" s="407">
        <v>11099869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8350</v>
      </c>
      <c r="R24" s="459"/>
      <c r="S24" s="459"/>
      <c r="T24" s="459"/>
      <c r="U24" s="459"/>
      <c r="V24" s="501"/>
      <c r="W24" s="553"/>
      <c r="X24" s="554"/>
      <c r="Y24" s="555"/>
      <c r="Z24" s="457" t="s">
        <v>174</v>
      </c>
      <c r="AA24" s="437"/>
      <c r="AB24" s="437"/>
      <c r="AC24" s="437"/>
      <c r="AD24" s="437"/>
      <c r="AE24" s="437"/>
      <c r="AF24" s="437"/>
      <c r="AG24" s="438"/>
      <c r="AH24" s="458">
        <v>140</v>
      </c>
      <c r="AI24" s="459"/>
      <c r="AJ24" s="459"/>
      <c r="AK24" s="459"/>
      <c r="AL24" s="501"/>
      <c r="AM24" s="458">
        <v>443240</v>
      </c>
      <c r="AN24" s="459"/>
      <c r="AO24" s="459"/>
      <c r="AP24" s="459"/>
      <c r="AQ24" s="459"/>
      <c r="AR24" s="501"/>
      <c r="AS24" s="458">
        <v>3166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7321761</v>
      </c>
      <c r="BO24" s="408"/>
      <c r="BP24" s="408"/>
      <c r="BQ24" s="408"/>
      <c r="BR24" s="408"/>
      <c r="BS24" s="408"/>
      <c r="BT24" s="408"/>
      <c r="BU24" s="409"/>
      <c r="BV24" s="407">
        <v>6935803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6760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139</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499896</v>
      </c>
      <c r="BO25" s="371"/>
      <c r="BP25" s="371"/>
      <c r="BQ25" s="371"/>
      <c r="BR25" s="371"/>
      <c r="BS25" s="371"/>
      <c r="BT25" s="371"/>
      <c r="BU25" s="372"/>
      <c r="BV25" s="370">
        <v>831923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6470</v>
      </c>
      <c r="R26" s="459"/>
      <c r="S26" s="459"/>
      <c r="T26" s="459"/>
      <c r="U26" s="459"/>
      <c r="V26" s="501"/>
      <c r="W26" s="553"/>
      <c r="X26" s="554"/>
      <c r="Y26" s="555"/>
      <c r="Z26" s="457" t="s">
        <v>181</v>
      </c>
      <c r="AA26" s="559"/>
      <c r="AB26" s="559"/>
      <c r="AC26" s="559"/>
      <c r="AD26" s="559"/>
      <c r="AE26" s="559"/>
      <c r="AF26" s="559"/>
      <c r="AG26" s="560"/>
      <c r="AH26" s="458" t="s">
        <v>139</v>
      </c>
      <c r="AI26" s="459"/>
      <c r="AJ26" s="459"/>
      <c r="AK26" s="459"/>
      <c r="AL26" s="501"/>
      <c r="AM26" s="458" t="s">
        <v>139</v>
      </c>
      <c r="AN26" s="459"/>
      <c r="AO26" s="459"/>
      <c r="AP26" s="459"/>
      <c r="AQ26" s="459"/>
      <c r="AR26" s="501"/>
      <c r="AS26" s="458" t="s">
        <v>139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3340</v>
      </c>
      <c r="R27" s="459"/>
      <c r="S27" s="459"/>
      <c r="T27" s="459"/>
      <c r="U27" s="459"/>
      <c r="V27" s="501"/>
      <c r="W27" s="553"/>
      <c r="X27" s="554"/>
      <c r="Y27" s="555"/>
      <c r="Z27" s="457" t="s">
        <v>184</v>
      </c>
      <c r="AA27" s="437"/>
      <c r="AB27" s="437"/>
      <c r="AC27" s="437"/>
      <c r="AD27" s="437"/>
      <c r="AE27" s="437"/>
      <c r="AF27" s="437"/>
      <c r="AG27" s="438"/>
      <c r="AH27" s="458">
        <v>3</v>
      </c>
      <c r="AI27" s="459"/>
      <c r="AJ27" s="459"/>
      <c r="AK27" s="459"/>
      <c r="AL27" s="501"/>
      <c r="AM27" s="458">
        <v>12648</v>
      </c>
      <c r="AN27" s="459"/>
      <c r="AO27" s="459"/>
      <c r="AP27" s="459"/>
      <c r="AQ27" s="459"/>
      <c r="AR27" s="501"/>
      <c r="AS27" s="458">
        <v>4216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307655</v>
      </c>
      <c r="BO27" s="527"/>
      <c r="BP27" s="527"/>
      <c r="BQ27" s="527"/>
      <c r="BR27" s="527"/>
      <c r="BS27" s="527"/>
      <c r="BT27" s="527"/>
      <c r="BU27" s="528"/>
      <c r="BV27" s="526">
        <v>307655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2760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693380</v>
      </c>
      <c r="BO28" s="371"/>
      <c r="BP28" s="371"/>
      <c r="BQ28" s="371"/>
      <c r="BR28" s="371"/>
      <c r="BS28" s="371"/>
      <c r="BT28" s="371"/>
      <c r="BU28" s="372"/>
      <c r="BV28" s="370">
        <v>996794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14</v>
      </c>
      <c r="M29" s="459"/>
      <c r="N29" s="459"/>
      <c r="O29" s="459"/>
      <c r="P29" s="501"/>
      <c r="Q29" s="458">
        <v>2510</v>
      </c>
      <c r="R29" s="459"/>
      <c r="S29" s="459"/>
      <c r="T29" s="459"/>
      <c r="U29" s="459"/>
      <c r="V29" s="501"/>
      <c r="W29" s="556"/>
      <c r="X29" s="557"/>
      <c r="Y29" s="558"/>
      <c r="Z29" s="457" t="s">
        <v>190</v>
      </c>
      <c r="AA29" s="437"/>
      <c r="AB29" s="437"/>
      <c r="AC29" s="437"/>
      <c r="AD29" s="437"/>
      <c r="AE29" s="437"/>
      <c r="AF29" s="437"/>
      <c r="AG29" s="438"/>
      <c r="AH29" s="458">
        <v>143</v>
      </c>
      <c r="AI29" s="459"/>
      <c r="AJ29" s="459"/>
      <c r="AK29" s="459"/>
      <c r="AL29" s="501"/>
      <c r="AM29" s="458">
        <v>455888</v>
      </c>
      <c r="AN29" s="459"/>
      <c r="AO29" s="459"/>
      <c r="AP29" s="459"/>
      <c r="AQ29" s="459"/>
      <c r="AR29" s="501"/>
      <c r="AS29" s="458">
        <v>3188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1203016</v>
      </c>
      <c r="BO29" s="408"/>
      <c r="BP29" s="408"/>
      <c r="BQ29" s="408"/>
      <c r="BR29" s="408"/>
      <c r="BS29" s="408"/>
      <c r="BT29" s="408"/>
      <c r="BU29" s="409"/>
      <c r="BV29" s="407">
        <v>1324553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2661502</v>
      </c>
      <c r="BO30" s="527"/>
      <c r="BP30" s="527"/>
      <c r="BQ30" s="527"/>
      <c r="BR30" s="527"/>
      <c r="BS30" s="527"/>
      <c r="BT30" s="527"/>
      <c r="BU30" s="528"/>
      <c r="BV30" s="526">
        <v>3021772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浄化槽整備事業特別会計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長崎県市町村総合事務組合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西彼中央土地開発公社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長崎県後期高齢者医療広域連合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長崎県林業公社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介護保険特別会計（介護サービス事業勘定）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長与・時津環境施設組合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up84B/dyTDVf+AKcaYV8ykZD9UChXG6yZ2l7f2GYzaO4MgpyMIbIls4PioXzeOp+KuGnb1EGumuX+GcwDrcmQ==" saltValue="drVY8JixpjalVD53zPCWb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V96" sqref="CV9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578</v>
      </c>
      <c r="D34" s="1151"/>
      <c r="E34" s="1152"/>
      <c r="F34" s="32">
        <v>53.36</v>
      </c>
      <c r="G34" s="33">
        <v>56.48</v>
      </c>
      <c r="H34" s="33">
        <v>57.93</v>
      </c>
      <c r="I34" s="33">
        <v>57.71</v>
      </c>
      <c r="J34" s="34">
        <v>60.45</v>
      </c>
      <c r="K34" s="22"/>
      <c r="L34" s="22"/>
      <c r="M34" s="22"/>
      <c r="N34" s="22"/>
      <c r="O34" s="22"/>
      <c r="P34" s="22"/>
    </row>
    <row r="35" spans="1:16" ht="39" customHeight="1" x14ac:dyDescent="0.15">
      <c r="A35" s="22"/>
      <c r="B35" s="35"/>
      <c r="C35" s="1145" t="s">
        <v>579</v>
      </c>
      <c r="D35" s="1146"/>
      <c r="E35" s="1147"/>
      <c r="F35" s="36">
        <v>7.37</v>
      </c>
      <c r="G35" s="37">
        <v>7.2</v>
      </c>
      <c r="H35" s="37">
        <v>7.56</v>
      </c>
      <c r="I35" s="37">
        <v>7.76</v>
      </c>
      <c r="J35" s="38">
        <v>8.52</v>
      </c>
      <c r="K35" s="22"/>
      <c r="L35" s="22"/>
      <c r="M35" s="22"/>
      <c r="N35" s="22"/>
      <c r="O35" s="22"/>
      <c r="P35" s="22"/>
    </row>
    <row r="36" spans="1:16" ht="39" customHeight="1" x14ac:dyDescent="0.15">
      <c r="A36" s="22"/>
      <c r="B36" s="35"/>
      <c r="C36" s="1145" t="s">
        <v>580</v>
      </c>
      <c r="D36" s="1146"/>
      <c r="E36" s="1147"/>
      <c r="F36" s="36">
        <v>6.28</v>
      </c>
      <c r="G36" s="37">
        <v>5.56</v>
      </c>
      <c r="H36" s="37">
        <v>4.07</v>
      </c>
      <c r="I36" s="37">
        <v>8.86</v>
      </c>
      <c r="J36" s="38">
        <v>6.88</v>
      </c>
      <c r="K36" s="22"/>
      <c r="L36" s="22"/>
      <c r="M36" s="22"/>
      <c r="N36" s="22"/>
      <c r="O36" s="22"/>
      <c r="P36" s="22"/>
    </row>
    <row r="37" spans="1:16" ht="39" customHeight="1" x14ac:dyDescent="0.15">
      <c r="A37" s="22"/>
      <c r="B37" s="35"/>
      <c r="C37" s="1145" t="s">
        <v>581</v>
      </c>
      <c r="D37" s="1146"/>
      <c r="E37" s="1147"/>
      <c r="F37" s="36">
        <v>0</v>
      </c>
      <c r="G37" s="37">
        <v>0.27</v>
      </c>
      <c r="H37" s="37">
        <v>1.52</v>
      </c>
      <c r="I37" s="37">
        <v>1.04</v>
      </c>
      <c r="J37" s="38">
        <v>1.66</v>
      </c>
      <c r="K37" s="22"/>
      <c r="L37" s="22"/>
      <c r="M37" s="22"/>
      <c r="N37" s="22"/>
      <c r="O37" s="22"/>
      <c r="P37" s="22"/>
    </row>
    <row r="38" spans="1:16" ht="39" customHeight="1" x14ac:dyDescent="0.15">
      <c r="A38" s="22"/>
      <c r="B38" s="35"/>
      <c r="C38" s="1145" t="s">
        <v>582</v>
      </c>
      <c r="D38" s="1146"/>
      <c r="E38" s="1147"/>
      <c r="F38" s="36">
        <v>1.73</v>
      </c>
      <c r="G38" s="37">
        <v>1.8</v>
      </c>
      <c r="H38" s="37">
        <v>1.6</v>
      </c>
      <c r="I38" s="37">
        <v>1.08</v>
      </c>
      <c r="J38" s="38">
        <v>0.88</v>
      </c>
      <c r="K38" s="22"/>
      <c r="L38" s="22"/>
      <c r="M38" s="22"/>
      <c r="N38" s="22"/>
      <c r="O38" s="22"/>
      <c r="P38" s="22"/>
    </row>
    <row r="39" spans="1:16" ht="39" customHeight="1" x14ac:dyDescent="0.15">
      <c r="A39" s="22"/>
      <c r="B39" s="35"/>
      <c r="C39" s="1145" t="s">
        <v>583</v>
      </c>
      <c r="D39" s="1146"/>
      <c r="E39" s="1147"/>
      <c r="F39" s="36">
        <v>0.03</v>
      </c>
      <c r="G39" s="37">
        <v>0.01</v>
      </c>
      <c r="H39" s="37">
        <v>0.03</v>
      </c>
      <c r="I39" s="37">
        <v>0.02</v>
      </c>
      <c r="J39" s="38">
        <v>0.04</v>
      </c>
      <c r="K39" s="22"/>
      <c r="L39" s="22"/>
      <c r="M39" s="22"/>
      <c r="N39" s="22"/>
      <c r="O39" s="22"/>
      <c r="P39" s="22"/>
    </row>
    <row r="40" spans="1:16" ht="39" customHeight="1" x14ac:dyDescent="0.15">
      <c r="A40" s="22"/>
      <c r="B40" s="35"/>
      <c r="C40" s="1145" t="s">
        <v>584</v>
      </c>
      <c r="D40" s="1146"/>
      <c r="E40" s="1147"/>
      <c r="F40" s="36">
        <v>0.01</v>
      </c>
      <c r="G40" s="37">
        <v>0.01</v>
      </c>
      <c r="H40" s="37">
        <v>0.02</v>
      </c>
      <c r="I40" s="37">
        <v>0</v>
      </c>
      <c r="J40" s="38">
        <v>0</v>
      </c>
      <c r="K40" s="22"/>
      <c r="L40" s="22"/>
      <c r="M40" s="22"/>
      <c r="N40" s="22"/>
      <c r="O40" s="22"/>
      <c r="P40" s="22"/>
    </row>
    <row r="41" spans="1:16" ht="39" customHeight="1" x14ac:dyDescent="0.15">
      <c r="A41" s="22"/>
      <c r="B41" s="35"/>
      <c r="C41" s="1145" t="s">
        <v>585</v>
      </c>
      <c r="D41" s="1146"/>
      <c r="E41" s="1147"/>
      <c r="F41" s="36">
        <v>0.16</v>
      </c>
      <c r="G41" s="37">
        <v>0.02</v>
      </c>
      <c r="H41" s="37">
        <v>0.01</v>
      </c>
      <c r="I41" s="37">
        <v>0.06</v>
      </c>
      <c r="J41" s="38">
        <v>0</v>
      </c>
      <c r="K41" s="22"/>
      <c r="L41" s="22"/>
      <c r="M41" s="22"/>
      <c r="N41" s="22"/>
      <c r="O41" s="22"/>
      <c r="P41" s="22"/>
    </row>
    <row r="42" spans="1:16" ht="39" customHeight="1" x14ac:dyDescent="0.15">
      <c r="A42" s="22"/>
      <c r="B42" s="39"/>
      <c r="C42" s="1145" t="s">
        <v>586</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587</v>
      </c>
      <c r="D43" s="1149"/>
      <c r="E43" s="1150"/>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8euD1ThZxEccN8NgTVRFBKnzFgK9BlloYxh8iguioVeyQjv7YEU2EgMgqextwcC80a/LUo1crkVBy3wuc69vw==" saltValue="iad3x+CfhmQ7qaGUAQwu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883</v>
      </c>
      <c r="L45" s="60">
        <v>869</v>
      </c>
      <c r="M45" s="60">
        <v>941</v>
      </c>
      <c r="N45" s="60">
        <v>953</v>
      </c>
      <c r="O45" s="61">
        <v>934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15">
      <c r="A48" s="48"/>
      <c r="B48" s="1155"/>
      <c r="C48" s="1156"/>
      <c r="D48" s="62"/>
      <c r="E48" s="1161" t="s">
        <v>15</v>
      </c>
      <c r="F48" s="1161"/>
      <c r="G48" s="1161"/>
      <c r="H48" s="1161"/>
      <c r="I48" s="1161"/>
      <c r="J48" s="1162"/>
      <c r="K48" s="63">
        <v>221</v>
      </c>
      <c r="L48" s="64">
        <v>211</v>
      </c>
      <c r="M48" s="64">
        <v>205</v>
      </c>
      <c r="N48" s="64">
        <v>187</v>
      </c>
      <c r="O48" s="65">
        <v>184</v>
      </c>
      <c r="P48" s="48"/>
      <c r="Q48" s="48"/>
      <c r="R48" s="48"/>
      <c r="S48" s="48"/>
      <c r="T48" s="48"/>
      <c r="U48" s="48"/>
    </row>
    <row r="49" spans="1:21" ht="30.75" customHeight="1" x14ac:dyDescent="0.15">
      <c r="A49" s="48"/>
      <c r="B49" s="1155"/>
      <c r="C49" s="1156"/>
      <c r="D49" s="62"/>
      <c r="E49" s="1161" t="s">
        <v>16</v>
      </c>
      <c r="F49" s="1161"/>
      <c r="G49" s="1161"/>
      <c r="H49" s="1161"/>
      <c r="I49" s="1161"/>
      <c r="J49" s="1162"/>
      <c r="K49" s="63">
        <v>63</v>
      </c>
      <c r="L49" s="64">
        <v>65</v>
      </c>
      <c r="M49" s="64">
        <v>69</v>
      </c>
      <c r="N49" s="64">
        <v>67</v>
      </c>
      <c r="O49" s="65">
        <v>71</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t="s">
        <v>527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527</v>
      </c>
      <c r="L51" s="64">
        <v>0</v>
      </c>
      <c r="M51" s="64" t="s">
        <v>527</v>
      </c>
      <c r="N51" s="64" t="s">
        <v>527</v>
      </c>
      <c r="O51" s="65" t="s">
        <v>527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920</v>
      </c>
      <c r="L52" s="64">
        <v>895</v>
      </c>
      <c r="M52" s="64">
        <v>930</v>
      </c>
      <c r="N52" s="64">
        <v>878</v>
      </c>
      <c r="O52" s="65">
        <v>864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247</v>
      </c>
      <c r="L53" s="69">
        <v>250</v>
      </c>
      <c r="M53" s="69">
        <v>285</v>
      </c>
      <c r="N53" s="69">
        <v>329</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612</v>
      </c>
      <c r="L58" s="84" t="s">
        <v>527</v>
      </c>
      <c r="M58" s="84" t="s">
        <v>527</v>
      </c>
      <c r="N58" s="84" t="s">
        <v>527</v>
      </c>
      <c r="O58" s="85" t="s">
        <v>527</v>
      </c>
    </row>
    <row r="59" spans="1:21" ht="31.5" customHeight="1" x14ac:dyDescent="0.15">
      <c r="B59" s="1171"/>
      <c r="C59" s="1172"/>
      <c r="D59" s="1178" t="s">
        <v>28</v>
      </c>
      <c r="E59" s="1179"/>
      <c r="F59" s="1179"/>
      <c r="G59" s="1179"/>
      <c r="H59" s="1179"/>
      <c r="I59" s="1179"/>
      <c r="J59" s="1180"/>
      <c r="K59" s="86" t="s">
        <v>613</v>
      </c>
      <c r="L59" s="87" t="s">
        <v>527</v>
      </c>
      <c r="M59" s="87" t="s">
        <v>527</v>
      </c>
      <c r="N59" s="87" t="s">
        <v>527</v>
      </c>
      <c r="O59" s="88" t="s">
        <v>527</v>
      </c>
    </row>
    <row r="60" spans="1:21" ht="31.5" customHeight="1" thickBot="1" x14ac:dyDescent="0.2">
      <c r="B60" s="1173"/>
      <c r="C60" s="1174"/>
      <c r="D60" s="1181" t="s">
        <v>29</v>
      </c>
      <c r="E60" s="1182"/>
      <c r="F60" s="1182"/>
      <c r="G60" s="1182"/>
      <c r="H60" s="1182"/>
      <c r="I60" s="1182"/>
      <c r="J60" s="1183"/>
      <c r="K60" s="89" t="s">
        <v>614</v>
      </c>
      <c r="L60" s="90" t="s">
        <v>527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LTgTX7bu2RsjbGPxeIzddWk7NQwuEPynZJKOfwx92cW/b12kxhE3a/LC9RO2CHwRfYRxXShmVHNglWBh54LZg==" saltValue="ECKhCyllE6Yaoj59yqt3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SheetLayoutView="100" workbookViewId="0">
      <selection activeCell="CV96" sqref="CV9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4" t="s">
        <v>32</v>
      </c>
      <c r="C41" s="1185"/>
      <c r="D41" s="105"/>
      <c r="E41" s="1190" t="s">
        <v>33</v>
      </c>
      <c r="F41" s="1190"/>
      <c r="G41" s="1190"/>
      <c r="H41" s="1191"/>
      <c r="I41" s="355">
        <v>9679</v>
      </c>
      <c r="J41" s="356">
        <v>10184</v>
      </c>
      <c r="K41" s="356">
        <v>11256</v>
      </c>
      <c r="L41" s="356">
        <v>11913</v>
      </c>
      <c r="M41" s="357">
        <v>12057</v>
      </c>
    </row>
    <row r="42" spans="2:13" ht="27.75" customHeight="1" x14ac:dyDescent="0.15">
      <c r="B42" s="1186"/>
      <c r="C42" s="1187"/>
      <c r="D42" s="106"/>
      <c r="E42" s="1192" t="s">
        <v>34</v>
      </c>
      <c r="F42" s="1192"/>
      <c r="G42" s="1192"/>
      <c r="H42" s="1193"/>
      <c r="I42" s="358">
        <v>39</v>
      </c>
      <c r="J42" s="359">
        <v>39</v>
      </c>
      <c r="K42" s="359">
        <v>33</v>
      </c>
      <c r="L42" s="359" t="s">
        <v>527</v>
      </c>
      <c r="M42" s="360" t="s">
        <v>527</v>
      </c>
    </row>
    <row r="43" spans="2:13" ht="27.75" customHeight="1" x14ac:dyDescent="0.15">
      <c r="B43" s="1186"/>
      <c r="C43" s="1187"/>
      <c r="D43" s="106"/>
      <c r="E43" s="1192" t="s">
        <v>35</v>
      </c>
      <c r="F43" s="1192"/>
      <c r="G43" s="1192"/>
      <c r="H43" s="1193"/>
      <c r="I43" s="358">
        <v>1503</v>
      </c>
      <c r="J43" s="359">
        <v>1273</v>
      </c>
      <c r="K43" s="359">
        <v>1146</v>
      </c>
      <c r="L43" s="359">
        <v>1050</v>
      </c>
      <c r="M43" s="360">
        <v>976</v>
      </c>
    </row>
    <row r="44" spans="2:13" ht="27.75" customHeight="1" x14ac:dyDescent="0.15">
      <c r="B44" s="1186"/>
      <c r="C44" s="1187"/>
      <c r="D44" s="106"/>
      <c r="E44" s="1192" t="s">
        <v>36</v>
      </c>
      <c r="F44" s="1192"/>
      <c r="G44" s="1192"/>
      <c r="H44" s="1193"/>
      <c r="I44" s="358">
        <v>433</v>
      </c>
      <c r="J44" s="359">
        <v>388</v>
      </c>
      <c r="K44" s="359">
        <v>343</v>
      </c>
      <c r="L44" s="359">
        <v>296</v>
      </c>
      <c r="M44" s="360">
        <v>250</v>
      </c>
    </row>
    <row r="45" spans="2:13" ht="27.75" customHeight="1" x14ac:dyDescent="0.15">
      <c r="B45" s="1186"/>
      <c r="C45" s="1187"/>
      <c r="D45" s="106"/>
      <c r="E45" s="1192" t="s">
        <v>37</v>
      </c>
      <c r="F45" s="1192"/>
      <c r="G45" s="1192"/>
      <c r="H45" s="1193"/>
      <c r="I45" s="358">
        <v>317</v>
      </c>
      <c r="J45" s="359">
        <v>349</v>
      </c>
      <c r="K45" s="359">
        <v>296</v>
      </c>
      <c r="L45" s="359">
        <v>444</v>
      </c>
      <c r="M45" s="360">
        <v>513</v>
      </c>
    </row>
    <row r="46" spans="2:13" ht="27.75" customHeight="1" x14ac:dyDescent="0.15">
      <c r="B46" s="1186"/>
      <c r="C46" s="1187"/>
      <c r="D46" s="107"/>
      <c r="E46" s="1192" t="s">
        <v>38</v>
      </c>
      <c r="F46" s="1192"/>
      <c r="G46" s="1192"/>
      <c r="H46" s="1193"/>
      <c r="I46" s="358">
        <v>1</v>
      </c>
      <c r="J46" s="359">
        <v>1</v>
      </c>
      <c r="K46" s="359">
        <v>1</v>
      </c>
      <c r="L46" s="359">
        <v>1</v>
      </c>
      <c r="M46" s="360">
        <v>0</v>
      </c>
    </row>
    <row r="47" spans="2:13" ht="27.75" customHeight="1" x14ac:dyDescent="0.15">
      <c r="B47" s="1186"/>
      <c r="C47" s="1187"/>
      <c r="D47" s="108"/>
      <c r="E47" s="1194" t="s">
        <v>39</v>
      </c>
      <c r="F47" s="1195"/>
      <c r="G47" s="1195"/>
      <c r="H47" s="1196"/>
      <c r="I47" s="358" t="s">
        <v>527</v>
      </c>
      <c r="J47" s="359" t="s">
        <v>527</v>
      </c>
      <c r="K47" s="359" t="s">
        <v>527</v>
      </c>
      <c r="L47" s="359" t="s">
        <v>527</v>
      </c>
      <c r="M47" s="360" t="s">
        <v>527</v>
      </c>
    </row>
    <row r="48" spans="2:13" ht="27.75" customHeight="1" x14ac:dyDescent="0.15">
      <c r="B48" s="1186"/>
      <c r="C48" s="1187"/>
      <c r="D48" s="106"/>
      <c r="E48" s="1192" t="s">
        <v>40</v>
      </c>
      <c r="F48" s="1192"/>
      <c r="G48" s="1192"/>
      <c r="H48" s="1193"/>
      <c r="I48" s="358" t="s">
        <v>527</v>
      </c>
      <c r="J48" s="359" t="s">
        <v>527</v>
      </c>
      <c r="K48" s="359" t="s">
        <v>527</v>
      </c>
      <c r="L48" s="359" t="s">
        <v>527</v>
      </c>
      <c r="M48" s="360" t="s">
        <v>527</v>
      </c>
    </row>
    <row r="49" spans="2:13" ht="27.75" customHeight="1" x14ac:dyDescent="0.15">
      <c r="B49" s="1188"/>
      <c r="C49" s="1189"/>
      <c r="D49" s="106"/>
      <c r="E49" s="1192" t="s">
        <v>41</v>
      </c>
      <c r="F49" s="1192"/>
      <c r="G49" s="1192"/>
      <c r="H49" s="1193"/>
      <c r="I49" s="358" t="s">
        <v>527</v>
      </c>
      <c r="J49" s="359" t="s">
        <v>527</v>
      </c>
      <c r="K49" s="359" t="s">
        <v>527</v>
      </c>
      <c r="L49" s="359" t="s">
        <v>527</v>
      </c>
      <c r="M49" s="360" t="s">
        <v>527</v>
      </c>
    </row>
    <row r="50" spans="2:13" ht="27.75" customHeight="1" x14ac:dyDescent="0.15">
      <c r="B50" s="1197" t="s">
        <v>42</v>
      </c>
      <c r="C50" s="1198"/>
      <c r="D50" s="109"/>
      <c r="E50" s="1192" t="s">
        <v>43</v>
      </c>
      <c r="F50" s="1192"/>
      <c r="G50" s="1192"/>
      <c r="H50" s="1193"/>
      <c r="I50" s="358">
        <v>6187</v>
      </c>
      <c r="J50" s="359">
        <v>5937</v>
      </c>
      <c r="K50" s="359">
        <v>5731</v>
      </c>
      <c r="L50" s="359">
        <v>6069</v>
      </c>
      <c r="M50" s="360">
        <v>5378</v>
      </c>
    </row>
    <row r="51" spans="2:13" ht="27.75" customHeight="1" x14ac:dyDescent="0.15">
      <c r="B51" s="1186"/>
      <c r="C51" s="1187"/>
      <c r="D51" s="106"/>
      <c r="E51" s="1192" t="s">
        <v>44</v>
      </c>
      <c r="F51" s="1192"/>
      <c r="G51" s="1192"/>
      <c r="H51" s="1193"/>
      <c r="I51" s="358">
        <v>2519</v>
      </c>
      <c r="J51" s="359">
        <v>2217</v>
      </c>
      <c r="K51" s="359">
        <v>2382</v>
      </c>
      <c r="L51" s="359">
        <v>2358</v>
      </c>
      <c r="M51" s="360">
        <v>2271</v>
      </c>
    </row>
    <row r="52" spans="2:13" ht="27.75" customHeight="1" x14ac:dyDescent="0.15">
      <c r="B52" s="1188"/>
      <c r="C52" s="1189"/>
      <c r="D52" s="106"/>
      <c r="E52" s="1192" t="s">
        <v>45</v>
      </c>
      <c r="F52" s="1192"/>
      <c r="G52" s="1192"/>
      <c r="H52" s="1193"/>
      <c r="I52" s="358">
        <v>8586</v>
      </c>
      <c r="J52" s="359">
        <v>8773</v>
      </c>
      <c r="K52" s="359">
        <v>8942</v>
      </c>
      <c r="L52" s="359">
        <v>8988</v>
      </c>
      <c r="M52" s="360">
        <v>8748</v>
      </c>
    </row>
    <row r="53" spans="2:13" ht="27.75" customHeight="1" thickBot="1" x14ac:dyDescent="0.2">
      <c r="B53" s="1199" t="s">
        <v>46</v>
      </c>
      <c r="C53" s="1200"/>
      <c r="D53" s="110"/>
      <c r="E53" s="1201" t="s">
        <v>47</v>
      </c>
      <c r="F53" s="1201"/>
      <c r="G53" s="1201"/>
      <c r="H53" s="1202"/>
      <c r="I53" s="361">
        <v>-5320</v>
      </c>
      <c r="J53" s="362">
        <v>-4693</v>
      </c>
      <c r="K53" s="362">
        <v>-3983</v>
      </c>
      <c r="L53" s="362">
        <v>-3711</v>
      </c>
      <c r="M53" s="363">
        <v>-2602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c2KNqfnlc6sxtsUROMuLzyfsHng42a2pLzPuKxh7oNsGb0GaJc0F9n4qn0z7/8Vi2j5tfDymbbdMjMQUEzyJw==" saltValue="jOxlDFWJUckozWvdN5RS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election activeCell="CV96" sqref="CV9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50</v>
      </c>
      <c r="D55" s="1211"/>
      <c r="E55" s="1212"/>
      <c r="F55" s="122">
        <v>846</v>
      </c>
      <c r="G55" s="122">
        <v>997</v>
      </c>
      <c r="H55" s="123">
        <v>693</v>
      </c>
    </row>
    <row r="56" spans="2:8" ht="52.5" customHeight="1" x14ac:dyDescent="0.15">
      <c r="B56" s="124"/>
      <c r="C56" s="1213" t="s">
        <v>51</v>
      </c>
      <c r="D56" s="1213"/>
      <c r="E56" s="1214"/>
      <c r="F56" s="125">
        <v>1325</v>
      </c>
      <c r="G56" s="125">
        <v>1325</v>
      </c>
      <c r="H56" s="126">
        <v>1203</v>
      </c>
    </row>
    <row r="57" spans="2:8" ht="53.25" customHeight="1" x14ac:dyDescent="0.15">
      <c r="B57" s="124"/>
      <c r="C57" s="1215" t="s">
        <v>52</v>
      </c>
      <c r="D57" s="1215"/>
      <c r="E57" s="1216"/>
      <c r="F57" s="127">
        <v>2940</v>
      </c>
      <c r="G57" s="127">
        <v>3022</v>
      </c>
      <c r="H57" s="128">
        <v>2662</v>
      </c>
    </row>
    <row r="58" spans="2:8" ht="45.75" customHeight="1" x14ac:dyDescent="0.15">
      <c r="B58" s="129"/>
      <c r="C58" s="1203" t="s">
        <v>594</v>
      </c>
      <c r="D58" s="1204"/>
      <c r="E58" s="1205"/>
      <c r="F58" s="130">
        <v>2034</v>
      </c>
      <c r="G58" s="130">
        <v>2120</v>
      </c>
      <c r="H58" s="131">
        <v>1788</v>
      </c>
    </row>
    <row r="59" spans="2:8" ht="45.75" customHeight="1" x14ac:dyDescent="0.15">
      <c r="B59" s="129"/>
      <c r="C59" s="1203" t="s">
        <v>595</v>
      </c>
      <c r="D59" s="1204"/>
      <c r="E59" s="1205"/>
      <c r="F59" s="130">
        <v>309</v>
      </c>
      <c r="G59" s="130">
        <v>309</v>
      </c>
      <c r="H59" s="131">
        <v>309</v>
      </c>
    </row>
    <row r="60" spans="2:8" ht="45.75" customHeight="1" x14ac:dyDescent="0.15">
      <c r="B60" s="129"/>
      <c r="C60" s="1203" t="s">
        <v>596</v>
      </c>
      <c r="D60" s="1204"/>
      <c r="E60" s="1205"/>
      <c r="F60" s="130">
        <v>239</v>
      </c>
      <c r="G60" s="130">
        <v>239</v>
      </c>
      <c r="H60" s="131">
        <v>239</v>
      </c>
    </row>
    <row r="61" spans="2:8" ht="45.75" customHeight="1" x14ac:dyDescent="0.15">
      <c r="B61" s="129"/>
      <c r="C61" s="1203" t="s">
        <v>597</v>
      </c>
      <c r="D61" s="1204"/>
      <c r="E61" s="1205"/>
      <c r="F61" s="130">
        <v>223</v>
      </c>
      <c r="G61" s="130">
        <v>210</v>
      </c>
      <c r="H61" s="131">
        <v>174</v>
      </c>
    </row>
    <row r="62" spans="2:8" ht="45.75" customHeight="1" thickBot="1" x14ac:dyDescent="0.2">
      <c r="B62" s="132"/>
      <c r="C62" s="1206" t="s">
        <v>598</v>
      </c>
      <c r="D62" s="1207"/>
      <c r="E62" s="1208"/>
      <c r="F62" s="133">
        <v>87</v>
      </c>
      <c r="G62" s="133">
        <v>85</v>
      </c>
      <c r="H62" s="134">
        <v>83</v>
      </c>
    </row>
    <row r="63" spans="2:8" ht="52.5" customHeight="1" thickBot="1" x14ac:dyDescent="0.2">
      <c r="B63" s="135"/>
      <c r="C63" s="1209" t="s">
        <v>53</v>
      </c>
      <c r="D63" s="1209"/>
      <c r="E63" s="1210"/>
      <c r="F63" s="136">
        <v>5110</v>
      </c>
      <c r="G63" s="136">
        <v>5343</v>
      </c>
      <c r="H63" s="137">
        <v>4558</v>
      </c>
    </row>
    <row r="64" spans="2:8" x14ac:dyDescent="0.15"/>
  </sheetData>
  <sheetProtection algorithmName="SHA-512" hashValue="RqdijD/W+ioZr611mPbSZAbEFhkqbLdwaYdfoKJnitdi9EuzlkWmNC/oE3TIijDgQoAWceS+UUiQ1l+6yJidDA==" saltValue="WrbjeXrhRKjUKX9qItwp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94982</v>
      </c>
      <c r="E3" s="156"/>
      <c r="F3" s="157">
        <v>47387</v>
      </c>
      <c r="G3" s="158"/>
      <c r="H3" s="159"/>
    </row>
    <row r="4" spans="1:8" x14ac:dyDescent="0.15">
      <c r="A4" s="160"/>
      <c r="B4" s="161"/>
      <c r="C4" s="162"/>
      <c r="D4" s="163">
        <v>29957</v>
      </c>
      <c r="E4" s="164"/>
      <c r="F4" s="165">
        <v>24928</v>
      </c>
      <c r="G4" s="166"/>
      <c r="H4" s="167"/>
    </row>
    <row r="5" spans="1:8" x14ac:dyDescent="0.15">
      <c r="A5" s="148" t="s">
        <v>561</v>
      </c>
      <c r="B5" s="153"/>
      <c r="C5" s="154"/>
      <c r="D5" s="155">
        <v>95421</v>
      </c>
      <c r="E5" s="156"/>
      <c r="F5" s="157">
        <v>51264</v>
      </c>
      <c r="G5" s="158"/>
      <c r="H5" s="159"/>
    </row>
    <row r="6" spans="1:8" x14ac:dyDescent="0.15">
      <c r="A6" s="160"/>
      <c r="B6" s="161"/>
      <c r="C6" s="162"/>
      <c r="D6" s="163">
        <v>30477</v>
      </c>
      <c r="E6" s="164"/>
      <c r="F6" s="165">
        <v>26040</v>
      </c>
      <c r="G6" s="166"/>
      <c r="H6" s="167"/>
    </row>
    <row r="7" spans="1:8" x14ac:dyDescent="0.15">
      <c r="A7" s="148" t="s">
        <v>562</v>
      </c>
      <c r="B7" s="153"/>
      <c r="C7" s="154"/>
      <c r="D7" s="155">
        <v>140056</v>
      </c>
      <c r="E7" s="156"/>
      <c r="F7" s="157">
        <v>52068</v>
      </c>
      <c r="G7" s="158"/>
      <c r="H7" s="159"/>
    </row>
    <row r="8" spans="1:8" x14ac:dyDescent="0.15">
      <c r="A8" s="160"/>
      <c r="B8" s="161"/>
      <c r="C8" s="162"/>
      <c r="D8" s="163">
        <v>33961</v>
      </c>
      <c r="E8" s="164"/>
      <c r="F8" s="165">
        <v>26936</v>
      </c>
      <c r="G8" s="166"/>
      <c r="H8" s="167"/>
    </row>
    <row r="9" spans="1:8" x14ac:dyDescent="0.15">
      <c r="A9" s="148" t="s">
        <v>563</v>
      </c>
      <c r="B9" s="153"/>
      <c r="C9" s="154"/>
      <c r="D9" s="155">
        <v>100901</v>
      </c>
      <c r="E9" s="156"/>
      <c r="F9" s="157">
        <v>47161</v>
      </c>
      <c r="G9" s="158"/>
      <c r="H9" s="159"/>
    </row>
    <row r="10" spans="1:8" x14ac:dyDescent="0.15">
      <c r="A10" s="160"/>
      <c r="B10" s="161"/>
      <c r="C10" s="162"/>
      <c r="D10" s="163">
        <v>33665</v>
      </c>
      <c r="E10" s="164"/>
      <c r="F10" s="165">
        <v>24595</v>
      </c>
      <c r="G10" s="166"/>
      <c r="H10" s="167"/>
    </row>
    <row r="11" spans="1:8" x14ac:dyDescent="0.15">
      <c r="A11" s="148" t="s">
        <v>564</v>
      </c>
      <c r="B11" s="153"/>
      <c r="C11" s="154"/>
      <c r="D11" s="155">
        <v>112419</v>
      </c>
      <c r="E11" s="156"/>
      <c r="F11" s="157">
        <v>43423</v>
      </c>
      <c r="G11" s="158"/>
      <c r="H11" s="159"/>
    </row>
    <row r="12" spans="1:8" x14ac:dyDescent="0.15">
      <c r="A12" s="160"/>
      <c r="B12" s="161"/>
      <c r="C12" s="168"/>
      <c r="D12" s="163">
        <v>31946</v>
      </c>
      <c r="E12" s="164"/>
      <c r="F12" s="165">
        <v>22207</v>
      </c>
      <c r="G12" s="166"/>
      <c r="H12" s="167"/>
    </row>
    <row r="13" spans="1:8" x14ac:dyDescent="0.15">
      <c r="A13" s="148"/>
      <c r="B13" s="153"/>
      <c r="C13" s="169"/>
      <c r="D13" s="170">
        <v>108756</v>
      </c>
      <c r="E13" s="171"/>
      <c r="F13" s="172">
        <v>48261</v>
      </c>
      <c r="G13" s="173"/>
      <c r="H13" s="159"/>
    </row>
    <row r="14" spans="1:8" x14ac:dyDescent="0.15">
      <c r="A14" s="160"/>
      <c r="B14" s="161"/>
      <c r="C14" s="162"/>
      <c r="D14" s="163">
        <v>32001</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6.29</v>
      </c>
      <c r="C19" s="174">
        <f>ROUND(VALUE(SUBSTITUTE(実質収支比率等に係る経年分析!G$48,"▲","-")),2)</f>
        <v>5.57</v>
      </c>
      <c r="D19" s="174">
        <f>ROUND(VALUE(SUBSTITUTE(実質収支比率等に係る経年分析!H$48,"▲","-")),2)</f>
        <v>4.08</v>
      </c>
      <c r="E19" s="174">
        <f>ROUND(VALUE(SUBSTITUTE(実質収支比率等に係る経年分析!I$48,"▲","-")),2)</f>
        <v>8.8699999999999992</v>
      </c>
      <c r="F19" s="174">
        <f>ROUND(VALUE(SUBSTITUTE(実質収支比率等に係る経年分析!J$48,"▲","-")),2)</f>
        <v>6.88</v>
      </c>
    </row>
    <row r="20" spans="1:11" x14ac:dyDescent="0.15">
      <c r="A20" s="174" t="s">
        <v>57</v>
      </c>
      <c r="B20" s="174">
        <f>ROUND(VALUE(SUBSTITUTE(実質収支比率等に係る経年分析!F$47,"▲","-")),2)</f>
        <v>12.41</v>
      </c>
      <c r="C20" s="174">
        <f>ROUND(VALUE(SUBSTITUTE(実質収支比率等に係る経年分析!G$47,"▲","-")),2)</f>
        <v>13.2</v>
      </c>
      <c r="D20" s="174">
        <f>ROUND(VALUE(SUBSTITUTE(実質収支比率等に係る経年分析!H$47,"▲","-")),2)</f>
        <v>13.74</v>
      </c>
      <c r="E20" s="174">
        <f>ROUND(VALUE(SUBSTITUTE(実質収支比率等に係る経年分析!I$47,"▲","-")),2)</f>
        <v>15.32</v>
      </c>
      <c r="F20" s="174">
        <f>ROUND(VALUE(SUBSTITUTE(実質収支比率等に係る経年分析!J$47,"▲","-")),2)</f>
        <v>10.77</v>
      </c>
    </row>
    <row r="21" spans="1:11" x14ac:dyDescent="0.15">
      <c r="A21" s="174" t="s">
        <v>58</v>
      </c>
      <c r="B21" s="174">
        <f>IF(ISNUMBER(VALUE(SUBSTITUTE(実質収支比率等に係る経年分析!F$49,"▲","-"))),ROUND(VALUE(SUBSTITUTE(実質収支比率等に係る経年分析!F$49,"▲","-")),2),NA())</f>
        <v>-0.83</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-1.27</v>
      </c>
      <c r="E21" s="174">
        <f>IF(ISNUMBER(VALUE(SUBSTITUTE(実質収支比率等に係る経年分析!I$49,"▲","-"))),ROUND(VALUE(SUBSTITUTE(実質収支比率等に係る経年分析!I$49,"▲","-")),2),NA())</f>
        <v>5.01</v>
      </c>
      <c r="F21" s="174">
        <f>IF(ISNUMBER(VALUE(SUBSTITUTE(実質収支比率等に係る経年分析!J$49,"▲","-"))),ROUND(VALUE(SUBSTITUTE(実質収支比率等に係る経年分析!J$49,"▲","-")),2),NA())</f>
        <v>-8.34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介護保険特別会計（介護サービス事業勘定）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浄化槽整備事業特別会計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1.66</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6.88</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57.71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60.45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920</v>
      </c>
      <c r="E42" s="176"/>
      <c r="F42" s="176"/>
      <c r="G42" s="176">
        <f>'実質公債費比率（分子）の構造'!L$52</f>
        <v>895</v>
      </c>
      <c r="H42" s="176"/>
      <c r="I42" s="176"/>
      <c r="J42" s="176">
        <f>'実質公債費比率（分子）の構造'!M$52</f>
        <v>930</v>
      </c>
      <c r="K42" s="176"/>
      <c r="L42" s="176"/>
      <c r="M42" s="176">
        <f>'実質公債費比率（分子）の構造'!N$52</f>
        <v>878</v>
      </c>
      <c r="N42" s="176"/>
      <c r="O42" s="176"/>
      <c r="P42" s="176">
        <f>'実質公債費比率（分子）の構造'!O$52</f>
        <v>864</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t="str">
        <f>'実質公債費比率（分子）の構造'!O$50</f>
        <v>-</v>
      </c>
      <c r="O44" s="176"/>
      <c r="P44" s="176"/>
    </row>
    <row r="45" spans="1:16" x14ac:dyDescent="0.15">
      <c r="A45" s="176" t="s">
        <v>68</v>
      </c>
      <c r="B45" s="176">
        <f>'実質公債費比率（分子）の構造'!K$49</f>
        <v>63</v>
      </c>
      <c r="C45" s="176"/>
      <c r="D45" s="176"/>
      <c r="E45" s="176">
        <f>'実質公債費比率（分子）の構造'!L$49</f>
        <v>65</v>
      </c>
      <c r="F45" s="176"/>
      <c r="G45" s="176"/>
      <c r="H45" s="176">
        <f>'実質公債費比率（分子）の構造'!M$49</f>
        <v>69</v>
      </c>
      <c r="I45" s="176"/>
      <c r="J45" s="176"/>
      <c r="K45" s="176">
        <f>'実質公債費比率（分子）の構造'!N$49</f>
        <v>67</v>
      </c>
      <c r="L45" s="176"/>
      <c r="M45" s="176"/>
      <c r="N45" s="176">
        <f>'実質公債費比率（分子）の構造'!O$49</f>
        <v>71</v>
      </c>
      <c r="O45" s="176"/>
      <c r="P45" s="176"/>
    </row>
    <row r="46" spans="1:16" x14ac:dyDescent="0.15">
      <c r="A46" s="176" t="s">
        <v>69</v>
      </c>
      <c r="B46" s="176">
        <f>'実質公債費比率（分子）の構造'!K$48</f>
        <v>221</v>
      </c>
      <c r="C46" s="176"/>
      <c r="D46" s="176"/>
      <c r="E46" s="176">
        <f>'実質公債費比率（分子）の構造'!L$48</f>
        <v>211</v>
      </c>
      <c r="F46" s="176"/>
      <c r="G46" s="176"/>
      <c r="H46" s="176">
        <f>'実質公債費比率（分子）の構造'!M$48</f>
        <v>205</v>
      </c>
      <c r="I46" s="176"/>
      <c r="J46" s="176"/>
      <c r="K46" s="176">
        <f>'実質公債費比率（分子）の構造'!N$48</f>
        <v>187</v>
      </c>
      <c r="L46" s="176"/>
      <c r="M46" s="176"/>
      <c r="N46" s="176">
        <f>'実質公債費比率（分子）の構造'!O$48</f>
        <v>184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883</v>
      </c>
      <c r="C49" s="176"/>
      <c r="D49" s="176"/>
      <c r="E49" s="176">
        <f>'実質公債費比率（分子）の構造'!L$45</f>
        <v>869</v>
      </c>
      <c r="F49" s="176"/>
      <c r="G49" s="176"/>
      <c r="H49" s="176">
        <f>'実質公債費比率（分子）の構造'!M$45</f>
        <v>941</v>
      </c>
      <c r="I49" s="176"/>
      <c r="J49" s="176"/>
      <c r="K49" s="176">
        <f>'実質公債費比率（分子）の構造'!N$45</f>
        <v>953</v>
      </c>
      <c r="L49" s="176"/>
      <c r="M49" s="176"/>
      <c r="N49" s="176">
        <f>'実質公債費比率（分子）の構造'!O$45</f>
        <v>934</v>
      </c>
      <c r="O49" s="176"/>
      <c r="P49" s="176"/>
    </row>
    <row r="50" spans="1:16" x14ac:dyDescent="0.15">
      <c r="A50" s="176" t="s">
        <v>73</v>
      </c>
      <c r="B50" s="176" t="e">
        <f>NA()</f>
        <v>#N/A</v>
      </c>
      <c r="C50" s="176">
        <f>IF(ISNUMBER('実質公債費比率（分子）の構造'!K$53),'実質公債費比率（分子）の構造'!K$53,NA())</f>
        <v>247</v>
      </c>
      <c r="D50" s="176" t="e">
        <f>NA()</f>
        <v>#N/A</v>
      </c>
      <c r="E50" s="176" t="e">
        <f>NA()</f>
        <v>#N/A</v>
      </c>
      <c r="F50" s="176">
        <f>IF(ISNUMBER('実質公債費比率（分子）の構造'!L$53),'実質公債費比率（分子）の構造'!L$53,NA())</f>
        <v>250</v>
      </c>
      <c r="G50" s="176" t="e">
        <f>NA()</f>
        <v>#N/A</v>
      </c>
      <c r="H50" s="176" t="e">
        <f>NA()</f>
        <v>#N/A</v>
      </c>
      <c r="I50" s="176">
        <f>IF(ISNUMBER('実質公債費比率（分子）の構造'!M$53),'実質公債費比率（分子）の構造'!M$53,NA())</f>
        <v>285</v>
      </c>
      <c r="J50" s="176" t="e">
        <f>NA()</f>
        <v>#N/A</v>
      </c>
      <c r="K50" s="176" t="e">
        <f>NA()</f>
        <v>#N/A</v>
      </c>
      <c r="L50" s="176">
        <f>IF(ISNUMBER('実質公債費比率（分子）の構造'!N$53),'実質公債費比率（分子）の構造'!N$53,NA())</f>
        <v>329</v>
      </c>
      <c r="M50" s="176" t="e">
        <f>NA()</f>
        <v>#N/A</v>
      </c>
      <c r="N50" s="176" t="e">
        <f>NA()</f>
        <v>#N/A</v>
      </c>
      <c r="O50" s="176">
        <f>IF(ISNUMBER('実質公債費比率（分子）の構造'!O$53),'実質公債費比率（分子）の構造'!O$53,NA())</f>
        <v>325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8586</v>
      </c>
      <c r="E56" s="175"/>
      <c r="F56" s="175"/>
      <c r="G56" s="175">
        <f>'将来負担比率（分子）の構造'!J$52</f>
        <v>8773</v>
      </c>
      <c r="H56" s="175"/>
      <c r="I56" s="175"/>
      <c r="J56" s="175">
        <f>'将来負担比率（分子）の構造'!K$52</f>
        <v>8942</v>
      </c>
      <c r="K56" s="175"/>
      <c r="L56" s="175"/>
      <c r="M56" s="175">
        <f>'将来負担比率（分子）の構造'!L$52</f>
        <v>8988</v>
      </c>
      <c r="N56" s="175"/>
      <c r="O56" s="175"/>
      <c r="P56" s="175">
        <f>'将来負担比率（分子）の構造'!M$52</f>
        <v>8748</v>
      </c>
    </row>
    <row r="57" spans="1:16" x14ac:dyDescent="0.15">
      <c r="A57" s="175" t="s">
        <v>44</v>
      </c>
      <c r="B57" s="175"/>
      <c r="C57" s="175"/>
      <c r="D57" s="175">
        <f>'将来負担比率（分子）の構造'!I$51</f>
        <v>2519</v>
      </c>
      <c r="E57" s="175"/>
      <c r="F57" s="175"/>
      <c r="G57" s="175">
        <f>'将来負担比率（分子）の構造'!J$51</f>
        <v>2217</v>
      </c>
      <c r="H57" s="175"/>
      <c r="I57" s="175"/>
      <c r="J57" s="175">
        <f>'将来負担比率（分子）の構造'!K$51</f>
        <v>2382</v>
      </c>
      <c r="K57" s="175"/>
      <c r="L57" s="175"/>
      <c r="M57" s="175">
        <f>'将来負担比率（分子）の構造'!L$51</f>
        <v>2358</v>
      </c>
      <c r="N57" s="175"/>
      <c r="O57" s="175"/>
      <c r="P57" s="175">
        <f>'将来負担比率（分子）の構造'!M$51</f>
        <v>2271</v>
      </c>
    </row>
    <row r="58" spans="1:16" x14ac:dyDescent="0.15">
      <c r="A58" s="175" t="s">
        <v>43</v>
      </c>
      <c r="B58" s="175"/>
      <c r="C58" s="175"/>
      <c r="D58" s="175">
        <f>'将来負担比率（分子）の構造'!I$50</f>
        <v>6187</v>
      </c>
      <c r="E58" s="175"/>
      <c r="F58" s="175"/>
      <c r="G58" s="175">
        <f>'将来負担比率（分子）の構造'!J$50</f>
        <v>5937</v>
      </c>
      <c r="H58" s="175"/>
      <c r="I58" s="175"/>
      <c r="J58" s="175">
        <f>'将来負担比率（分子）の構造'!K$50</f>
        <v>5731</v>
      </c>
      <c r="K58" s="175"/>
      <c r="L58" s="175"/>
      <c r="M58" s="175">
        <f>'将来負担比率（分子）の構造'!L$50</f>
        <v>6069</v>
      </c>
      <c r="N58" s="175"/>
      <c r="O58" s="175"/>
      <c r="P58" s="175">
        <f>'将来負担比率（分子）の構造'!M$50</f>
        <v>5378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f>'将来負担比率（分子）の構造'!J$46</f>
        <v>1</v>
      </c>
      <c r="F61" s="175"/>
      <c r="G61" s="175"/>
      <c r="H61" s="175">
        <f>'将来負担比率（分子）の構造'!K$46</f>
        <v>1</v>
      </c>
      <c r="I61" s="175"/>
      <c r="J61" s="175"/>
      <c r="K61" s="175">
        <f>'将来負担比率（分子）の構造'!L$46</f>
        <v>1</v>
      </c>
      <c r="L61" s="175"/>
      <c r="M61" s="175"/>
      <c r="N61" s="175">
        <f>'将来負担比率（分子）の構造'!M$46</f>
        <v>0</v>
      </c>
      <c r="O61" s="175"/>
      <c r="P61" s="175"/>
    </row>
    <row r="62" spans="1:16" x14ac:dyDescent="0.15">
      <c r="A62" s="175" t="s">
        <v>37</v>
      </c>
      <c r="B62" s="175">
        <f>'将来負担比率（分子）の構造'!I$45</f>
        <v>317</v>
      </c>
      <c r="C62" s="175"/>
      <c r="D62" s="175"/>
      <c r="E62" s="175">
        <f>'将来負担比率（分子）の構造'!J$45</f>
        <v>349</v>
      </c>
      <c r="F62" s="175"/>
      <c r="G62" s="175"/>
      <c r="H62" s="175">
        <f>'将来負担比率（分子）の構造'!K$45</f>
        <v>296</v>
      </c>
      <c r="I62" s="175"/>
      <c r="J62" s="175"/>
      <c r="K62" s="175">
        <f>'将来負担比率（分子）の構造'!L$45</f>
        <v>444</v>
      </c>
      <c r="L62" s="175"/>
      <c r="M62" s="175"/>
      <c r="N62" s="175">
        <f>'将来負担比率（分子）の構造'!M$45</f>
        <v>513</v>
      </c>
      <c r="O62" s="175"/>
      <c r="P62" s="175"/>
    </row>
    <row r="63" spans="1:16" x14ac:dyDescent="0.15">
      <c r="A63" s="175" t="s">
        <v>36</v>
      </c>
      <c r="B63" s="175">
        <f>'将来負担比率（分子）の構造'!I$44</f>
        <v>433</v>
      </c>
      <c r="C63" s="175"/>
      <c r="D63" s="175"/>
      <c r="E63" s="175">
        <f>'将来負担比率（分子）の構造'!J$44</f>
        <v>388</v>
      </c>
      <c r="F63" s="175"/>
      <c r="G63" s="175"/>
      <c r="H63" s="175">
        <f>'将来負担比率（分子）の構造'!K$44</f>
        <v>343</v>
      </c>
      <c r="I63" s="175"/>
      <c r="J63" s="175"/>
      <c r="K63" s="175">
        <f>'将来負担比率（分子）の構造'!L$44</f>
        <v>296</v>
      </c>
      <c r="L63" s="175"/>
      <c r="M63" s="175"/>
      <c r="N63" s="175">
        <f>'将来負担比率（分子）の構造'!M$44</f>
        <v>250</v>
      </c>
      <c r="O63" s="175"/>
      <c r="P63" s="175"/>
    </row>
    <row r="64" spans="1:16" x14ac:dyDescent="0.15">
      <c r="A64" s="175" t="s">
        <v>35</v>
      </c>
      <c r="B64" s="175">
        <f>'将来負担比率（分子）の構造'!I$43</f>
        <v>1503</v>
      </c>
      <c r="C64" s="175"/>
      <c r="D64" s="175"/>
      <c r="E64" s="175">
        <f>'将来負担比率（分子）の構造'!J$43</f>
        <v>1273</v>
      </c>
      <c r="F64" s="175"/>
      <c r="G64" s="175"/>
      <c r="H64" s="175">
        <f>'将来負担比率（分子）の構造'!K$43</f>
        <v>1146</v>
      </c>
      <c r="I64" s="175"/>
      <c r="J64" s="175"/>
      <c r="K64" s="175">
        <f>'将来負担比率（分子）の構造'!L$43</f>
        <v>1050</v>
      </c>
      <c r="L64" s="175"/>
      <c r="M64" s="175"/>
      <c r="N64" s="175">
        <f>'将来負担比率（分子）の構造'!M$43</f>
        <v>976</v>
      </c>
      <c r="O64" s="175"/>
      <c r="P64" s="175"/>
    </row>
    <row r="65" spans="1:16" x14ac:dyDescent="0.15">
      <c r="A65" s="175" t="s">
        <v>34</v>
      </c>
      <c r="B65" s="175">
        <f>'将来負担比率（分子）の構造'!I$42</f>
        <v>39</v>
      </c>
      <c r="C65" s="175"/>
      <c r="D65" s="175"/>
      <c r="E65" s="175">
        <f>'将来負担比率（分子）の構造'!J$42</f>
        <v>39</v>
      </c>
      <c r="F65" s="175"/>
      <c r="G65" s="175"/>
      <c r="H65" s="175">
        <f>'将来負担比率（分子）の構造'!K$42</f>
        <v>33</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9679</v>
      </c>
      <c r="C66" s="175"/>
      <c r="D66" s="175"/>
      <c r="E66" s="175">
        <f>'将来負担比率（分子）の構造'!J$41</f>
        <v>10184</v>
      </c>
      <c r="F66" s="175"/>
      <c r="G66" s="175"/>
      <c r="H66" s="175">
        <f>'将来負担比率（分子）の構造'!K$41</f>
        <v>11256</v>
      </c>
      <c r="I66" s="175"/>
      <c r="J66" s="175"/>
      <c r="K66" s="175">
        <f>'将来負担比率（分子）の構造'!L$41</f>
        <v>11913</v>
      </c>
      <c r="L66" s="175"/>
      <c r="M66" s="175"/>
      <c r="N66" s="175">
        <f>'将来負担比率（分子）の構造'!M$41</f>
        <v>12057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846</v>
      </c>
      <c r="C72" s="179">
        <f>基金残高に係る経年分析!G55</f>
        <v>997</v>
      </c>
      <c r="D72" s="179">
        <f>基金残高に係る経年分析!H55</f>
        <v>693</v>
      </c>
    </row>
    <row r="73" spans="1:16" x14ac:dyDescent="0.15">
      <c r="A73" s="178" t="s">
        <v>80</v>
      </c>
      <c r="B73" s="179">
        <f>基金残高に係る経年分析!F56</f>
        <v>1325</v>
      </c>
      <c r="C73" s="179">
        <f>基金残高に係る経年分析!G56</f>
        <v>1325</v>
      </c>
      <c r="D73" s="179">
        <f>基金残高に係る経年分析!H56</f>
        <v>1203</v>
      </c>
    </row>
    <row r="74" spans="1:16" x14ac:dyDescent="0.15">
      <c r="A74" s="178" t="s">
        <v>81</v>
      </c>
      <c r="B74" s="179">
        <f>基金残高に係る経年分析!F57</f>
        <v>2940</v>
      </c>
      <c r="C74" s="179">
        <f>基金残高に係る経年分析!G57</f>
        <v>3022</v>
      </c>
      <c r="D74" s="179">
        <f>基金残高に係る経年分析!H57</f>
        <v>2662</v>
      </c>
    </row>
  </sheetData>
  <sheetProtection algorithmName="SHA-512" hashValue="wg2/6ICmCNIe+It1KnFxC0k2aE7l90go7oPL3E5H6+1tCgggZsyfh/uXo9AHyCq3aAPSr9pUhlUy+wfprlqCDg==" saltValue="CL6Pv2VROHgrCNVJl1KB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3952789</v>
      </c>
      <c r="S5" s="613"/>
      <c r="T5" s="613"/>
      <c r="U5" s="613"/>
      <c r="V5" s="613"/>
      <c r="W5" s="613"/>
      <c r="X5" s="613"/>
      <c r="Y5" s="614"/>
      <c r="Z5" s="615">
        <v>26.6</v>
      </c>
      <c r="AA5" s="615"/>
      <c r="AB5" s="615"/>
      <c r="AC5" s="615"/>
      <c r="AD5" s="616">
        <v>3626831</v>
      </c>
      <c r="AE5" s="616"/>
      <c r="AF5" s="616"/>
      <c r="AG5" s="616"/>
      <c r="AH5" s="616"/>
      <c r="AI5" s="616"/>
      <c r="AJ5" s="616"/>
      <c r="AK5" s="616"/>
      <c r="AL5" s="617">
        <v>56.4</v>
      </c>
      <c r="AM5" s="618"/>
      <c r="AN5" s="618"/>
      <c r="AO5" s="619"/>
      <c r="AP5" s="609" t="s">
        <v>231</v>
      </c>
      <c r="AQ5" s="610"/>
      <c r="AR5" s="610"/>
      <c r="AS5" s="610"/>
      <c r="AT5" s="610"/>
      <c r="AU5" s="610"/>
      <c r="AV5" s="610"/>
      <c r="AW5" s="610"/>
      <c r="AX5" s="610"/>
      <c r="AY5" s="610"/>
      <c r="AZ5" s="610"/>
      <c r="BA5" s="610"/>
      <c r="BB5" s="610"/>
      <c r="BC5" s="610"/>
      <c r="BD5" s="610"/>
      <c r="BE5" s="610"/>
      <c r="BF5" s="611"/>
      <c r="BG5" s="623">
        <v>3626831</v>
      </c>
      <c r="BH5" s="624"/>
      <c r="BI5" s="624"/>
      <c r="BJ5" s="624"/>
      <c r="BK5" s="624"/>
      <c r="BL5" s="624"/>
      <c r="BM5" s="624"/>
      <c r="BN5" s="625"/>
      <c r="BO5" s="626">
        <v>91.8</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68795</v>
      </c>
      <c r="S6" s="624"/>
      <c r="T6" s="624"/>
      <c r="U6" s="624"/>
      <c r="V6" s="624"/>
      <c r="W6" s="624"/>
      <c r="X6" s="624"/>
      <c r="Y6" s="625"/>
      <c r="Z6" s="626">
        <v>0.5</v>
      </c>
      <c r="AA6" s="626"/>
      <c r="AB6" s="626"/>
      <c r="AC6" s="626"/>
      <c r="AD6" s="627">
        <v>68795</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3626831</v>
      </c>
      <c r="BH6" s="624"/>
      <c r="BI6" s="624"/>
      <c r="BJ6" s="624"/>
      <c r="BK6" s="624"/>
      <c r="BL6" s="624"/>
      <c r="BM6" s="624"/>
      <c r="BN6" s="625"/>
      <c r="BO6" s="626">
        <v>91.8</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109696</v>
      </c>
      <c r="CS6" s="624"/>
      <c r="CT6" s="624"/>
      <c r="CU6" s="624"/>
      <c r="CV6" s="624"/>
      <c r="CW6" s="624"/>
      <c r="CX6" s="624"/>
      <c r="CY6" s="625"/>
      <c r="CZ6" s="617">
        <v>0.8</v>
      </c>
      <c r="DA6" s="618"/>
      <c r="DB6" s="618"/>
      <c r="DC6" s="634"/>
      <c r="DD6" s="632" t="s">
        <v>139</v>
      </c>
      <c r="DE6" s="624"/>
      <c r="DF6" s="624"/>
      <c r="DG6" s="624"/>
      <c r="DH6" s="624"/>
      <c r="DI6" s="624"/>
      <c r="DJ6" s="624"/>
      <c r="DK6" s="624"/>
      <c r="DL6" s="624"/>
      <c r="DM6" s="624"/>
      <c r="DN6" s="624"/>
      <c r="DO6" s="624"/>
      <c r="DP6" s="625"/>
      <c r="DQ6" s="632">
        <v>109663</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993</v>
      </c>
      <c r="S7" s="624"/>
      <c r="T7" s="624"/>
      <c r="U7" s="624"/>
      <c r="V7" s="624"/>
      <c r="W7" s="624"/>
      <c r="X7" s="624"/>
      <c r="Y7" s="625"/>
      <c r="Z7" s="626">
        <v>0</v>
      </c>
      <c r="AA7" s="626"/>
      <c r="AB7" s="626"/>
      <c r="AC7" s="626"/>
      <c r="AD7" s="627">
        <v>993</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1529361</v>
      </c>
      <c r="BH7" s="624"/>
      <c r="BI7" s="624"/>
      <c r="BJ7" s="624"/>
      <c r="BK7" s="624"/>
      <c r="BL7" s="624"/>
      <c r="BM7" s="624"/>
      <c r="BN7" s="625"/>
      <c r="BO7" s="626">
        <v>38.700000000000003</v>
      </c>
      <c r="BP7" s="626"/>
      <c r="BQ7" s="626"/>
      <c r="BR7" s="626"/>
      <c r="BS7" s="627" t="s">
        <v>238</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1044608</v>
      </c>
      <c r="CS7" s="624"/>
      <c r="CT7" s="624"/>
      <c r="CU7" s="624"/>
      <c r="CV7" s="624"/>
      <c r="CW7" s="624"/>
      <c r="CX7" s="624"/>
      <c r="CY7" s="625"/>
      <c r="CZ7" s="626">
        <v>7.4</v>
      </c>
      <c r="DA7" s="626"/>
      <c r="DB7" s="626"/>
      <c r="DC7" s="626"/>
      <c r="DD7" s="632">
        <v>55599</v>
      </c>
      <c r="DE7" s="624"/>
      <c r="DF7" s="624"/>
      <c r="DG7" s="624"/>
      <c r="DH7" s="624"/>
      <c r="DI7" s="624"/>
      <c r="DJ7" s="624"/>
      <c r="DK7" s="624"/>
      <c r="DL7" s="624"/>
      <c r="DM7" s="624"/>
      <c r="DN7" s="624"/>
      <c r="DO7" s="624"/>
      <c r="DP7" s="625"/>
      <c r="DQ7" s="632">
        <v>849158</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10686</v>
      </c>
      <c r="S8" s="624"/>
      <c r="T8" s="624"/>
      <c r="U8" s="624"/>
      <c r="V8" s="624"/>
      <c r="W8" s="624"/>
      <c r="X8" s="624"/>
      <c r="Y8" s="625"/>
      <c r="Z8" s="626">
        <v>0.1</v>
      </c>
      <c r="AA8" s="626"/>
      <c r="AB8" s="626"/>
      <c r="AC8" s="626"/>
      <c r="AD8" s="627">
        <v>10686</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49946</v>
      </c>
      <c r="BH8" s="624"/>
      <c r="BI8" s="624"/>
      <c r="BJ8" s="624"/>
      <c r="BK8" s="624"/>
      <c r="BL8" s="624"/>
      <c r="BM8" s="624"/>
      <c r="BN8" s="625"/>
      <c r="BO8" s="626">
        <v>1.3</v>
      </c>
      <c r="BP8" s="626"/>
      <c r="BQ8" s="626"/>
      <c r="BR8" s="626"/>
      <c r="BS8" s="627" t="s">
        <v>238</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4819462</v>
      </c>
      <c r="CS8" s="624"/>
      <c r="CT8" s="624"/>
      <c r="CU8" s="624"/>
      <c r="CV8" s="624"/>
      <c r="CW8" s="624"/>
      <c r="CX8" s="624"/>
      <c r="CY8" s="625"/>
      <c r="CZ8" s="626">
        <v>34</v>
      </c>
      <c r="DA8" s="626"/>
      <c r="DB8" s="626"/>
      <c r="DC8" s="626"/>
      <c r="DD8" s="632">
        <v>20731</v>
      </c>
      <c r="DE8" s="624"/>
      <c r="DF8" s="624"/>
      <c r="DG8" s="624"/>
      <c r="DH8" s="624"/>
      <c r="DI8" s="624"/>
      <c r="DJ8" s="624"/>
      <c r="DK8" s="624"/>
      <c r="DL8" s="624"/>
      <c r="DM8" s="624"/>
      <c r="DN8" s="624"/>
      <c r="DO8" s="624"/>
      <c r="DP8" s="625"/>
      <c r="DQ8" s="632">
        <v>2105828</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10334</v>
      </c>
      <c r="S9" s="624"/>
      <c r="T9" s="624"/>
      <c r="U9" s="624"/>
      <c r="V9" s="624"/>
      <c r="W9" s="624"/>
      <c r="X9" s="624"/>
      <c r="Y9" s="625"/>
      <c r="Z9" s="626">
        <v>0.1</v>
      </c>
      <c r="AA9" s="626"/>
      <c r="AB9" s="626"/>
      <c r="AC9" s="626"/>
      <c r="AD9" s="627">
        <v>10334</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1260973</v>
      </c>
      <c r="BH9" s="624"/>
      <c r="BI9" s="624"/>
      <c r="BJ9" s="624"/>
      <c r="BK9" s="624"/>
      <c r="BL9" s="624"/>
      <c r="BM9" s="624"/>
      <c r="BN9" s="625"/>
      <c r="BO9" s="626">
        <v>31.9</v>
      </c>
      <c r="BP9" s="626"/>
      <c r="BQ9" s="626"/>
      <c r="BR9" s="626"/>
      <c r="BS9" s="627" t="s">
        <v>238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1112289</v>
      </c>
      <c r="CS9" s="624"/>
      <c r="CT9" s="624"/>
      <c r="CU9" s="624"/>
      <c r="CV9" s="624"/>
      <c r="CW9" s="624"/>
      <c r="CX9" s="624"/>
      <c r="CY9" s="625"/>
      <c r="CZ9" s="626">
        <v>7.8</v>
      </c>
      <c r="DA9" s="626"/>
      <c r="DB9" s="626"/>
      <c r="DC9" s="626"/>
      <c r="DD9" s="632" t="s">
        <v>238</v>
      </c>
      <c r="DE9" s="624"/>
      <c r="DF9" s="624"/>
      <c r="DG9" s="624"/>
      <c r="DH9" s="624"/>
      <c r="DI9" s="624"/>
      <c r="DJ9" s="624"/>
      <c r="DK9" s="624"/>
      <c r="DL9" s="624"/>
      <c r="DM9" s="624"/>
      <c r="DN9" s="624"/>
      <c r="DO9" s="624"/>
      <c r="DP9" s="625"/>
      <c r="DQ9" s="632">
        <v>851156</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139</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100466</v>
      </c>
      <c r="BH10" s="624"/>
      <c r="BI10" s="624"/>
      <c r="BJ10" s="624"/>
      <c r="BK10" s="624"/>
      <c r="BL10" s="624"/>
      <c r="BM10" s="624"/>
      <c r="BN10" s="625"/>
      <c r="BO10" s="626">
        <v>2.5</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7278</v>
      </c>
      <c r="CS10" s="624"/>
      <c r="CT10" s="624"/>
      <c r="CU10" s="624"/>
      <c r="CV10" s="624"/>
      <c r="CW10" s="624"/>
      <c r="CX10" s="624"/>
      <c r="CY10" s="625"/>
      <c r="CZ10" s="626">
        <v>0.1</v>
      </c>
      <c r="DA10" s="626"/>
      <c r="DB10" s="626"/>
      <c r="DC10" s="626"/>
      <c r="DD10" s="632" t="s">
        <v>232</v>
      </c>
      <c r="DE10" s="624"/>
      <c r="DF10" s="624"/>
      <c r="DG10" s="624"/>
      <c r="DH10" s="624"/>
      <c r="DI10" s="624"/>
      <c r="DJ10" s="624"/>
      <c r="DK10" s="624"/>
      <c r="DL10" s="624"/>
      <c r="DM10" s="624"/>
      <c r="DN10" s="624"/>
      <c r="DO10" s="624"/>
      <c r="DP10" s="625"/>
      <c r="DQ10" s="632">
        <v>7278</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771115</v>
      </c>
      <c r="S11" s="624"/>
      <c r="T11" s="624"/>
      <c r="U11" s="624"/>
      <c r="V11" s="624"/>
      <c r="W11" s="624"/>
      <c r="X11" s="624"/>
      <c r="Y11" s="625"/>
      <c r="Z11" s="628">
        <v>5.2</v>
      </c>
      <c r="AA11" s="629"/>
      <c r="AB11" s="629"/>
      <c r="AC11" s="635"/>
      <c r="AD11" s="632">
        <v>771115</v>
      </c>
      <c r="AE11" s="624"/>
      <c r="AF11" s="624"/>
      <c r="AG11" s="624"/>
      <c r="AH11" s="624"/>
      <c r="AI11" s="624"/>
      <c r="AJ11" s="624"/>
      <c r="AK11" s="625"/>
      <c r="AL11" s="628">
        <v>12</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117976</v>
      </c>
      <c r="BH11" s="624"/>
      <c r="BI11" s="624"/>
      <c r="BJ11" s="624"/>
      <c r="BK11" s="624"/>
      <c r="BL11" s="624"/>
      <c r="BM11" s="624"/>
      <c r="BN11" s="625"/>
      <c r="BO11" s="626">
        <v>3</v>
      </c>
      <c r="BP11" s="626"/>
      <c r="BQ11" s="626"/>
      <c r="BR11" s="626"/>
      <c r="BS11" s="627" t="s">
        <v>238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92644</v>
      </c>
      <c r="CS11" s="624"/>
      <c r="CT11" s="624"/>
      <c r="CU11" s="624"/>
      <c r="CV11" s="624"/>
      <c r="CW11" s="624"/>
      <c r="CX11" s="624"/>
      <c r="CY11" s="625"/>
      <c r="CZ11" s="626">
        <v>0.7</v>
      </c>
      <c r="DA11" s="626"/>
      <c r="DB11" s="626"/>
      <c r="DC11" s="626"/>
      <c r="DD11" s="632" t="s">
        <v>238</v>
      </c>
      <c r="DE11" s="624"/>
      <c r="DF11" s="624"/>
      <c r="DG11" s="624"/>
      <c r="DH11" s="624"/>
      <c r="DI11" s="624"/>
      <c r="DJ11" s="624"/>
      <c r="DK11" s="624"/>
      <c r="DL11" s="624"/>
      <c r="DM11" s="624"/>
      <c r="DN11" s="624"/>
      <c r="DO11" s="624"/>
      <c r="DP11" s="625"/>
      <c r="DQ11" s="632">
        <v>85962</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232</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1744482</v>
      </c>
      <c r="BH12" s="624"/>
      <c r="BI12" s="624"/>
      <c r="BJ12" s="624"/>
      <c r="BK12" s="624"/>
      <c r="BL12" s="624"/>
      <c r="BM12" s="624"/>
      <c r="BN12" s="625"/>
      <c r="BO12" s="626">
        <v>44.1</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535245</v>
      </c>
      <c r="CS12" s="624"/>
      <c r="CT12" s="624"/>
      <c r="CU12" s="624"/>
      <c r="CV12" s="624"/>
      <c r="CW12" s="624"/>
      <c r="CX12" s="624"/>
      <c r="CY12" s="625"/>
      <c r="CZ12" s="626">
        <v>3.8</v>
      </c>
      <c r="DA12" s="626"/>
      <c r="DB12" s="626"/>
      <c r="DC12" s="626"/>
      <c r="DD12" s="632" t="s">
        <v>238</v>
      </c>
      <c r="DE12" s="624"/>
      <c r="DF12" s="624"/>
      <c r="DG12" s="624"/>
      <c r="DH12" s="624"/>
      <c r="DI12" s="624"/>
      <c r="DJ12" s="624"/>
      <c r="DK12" s="624"/>
      <c r="DL12" s="624"/>
      <c r="DM12" s="624"/>
      <c r="DN12" s="624"/>
      <c r="DO12" s="624"/>
      <c r="DP12" s="625"/>
      <c r="DQ12" s="632">
        <v>268023</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232</v>
      </c>
      <c r="S13" s="624"/>
      <c r="T13" s="624"/>
      <c r="U13" s="624"/>
      <c r="V13" s="624"/>
      <c r="W13" s="624"/>
      <c r="X13" s="624"/>
      <c r="Y13" s="625"/>
      <c r="Z13" s="626" t="s">
        <v>238</v>
      </c>
      <c r="AA13" s="626"/>
      <c r="AB13" s="626"/>
      <c r="AC13" s="626"/>
      <c r="AD13" s="627" t="s">
        <v>139</v>
      </c>
      <c r="AE13" s="627"/>
      <c r="AF13" s="627"/>
      <c r="AG13" s="627"/>
      <c r="AH13" s="627"/>
      <c r="AI13" s="627"/>
      <c r="AJ13" s="627"/>
      <c r="AK13" s="627"/>
      <c r="AL13" s="628" t="s">
        <v>139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1740729</v>
      </c>
      <c r="BH13" s="624"/>
      <c r="BI13" s="624"/>
      <c r="BJ13" s="624"/>
      <c r="BK13" s="624"/>
      <c r="BL13" s="624"/>
      <c r="BM13" s="624"/>
      <c r="BN13" s="625"/>
      <c r="BO13" s="626">
        <v>44</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3043575</v>
      </c>
      <c r="CS13" s="624"/>
      <c r="CT13" s="624"/>
      <c r="CU13" s="624"/>
      <c r="CV13" s="624"/>
      <c r="CW13" s="624"/>
      <c r="CX13" s="624"/>
      <c r="CY13" s="625"/>
      <c r="CZ13" s="626">
        <v>21.4</v>
      </c>
      <c r="DA13" s="626"/>
      <c r="DB13" s="626"/>
      <c r="DC13" s="626"/>
      <c r="DD13" s="632">
        <v>2236655</v>
      </c>
      <c r="DE13" s="624"/>
      <c r="DF13" s="624"/>
      <c r="DG13" s="624"/>
      <c r="DH13" s="624"/>
      <c r="DI13" s="624"/>
      <c r="DJ13" s="624"/>
      <c r="DK13" s="624"/>
      <c r="DL13" s="624"/>
      <c r="DM13" s="624"/>
      <c r="DN13" s="624"/>
      <c r="DO13" s="624"/>
      <c r="DP13" s="625"/>
      <c r="DQ13" s="632">
        <v>1365514</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143</v>
      </c>
      <c r="S14" s="624"/>
      <c r="T14" s="624"/>
      <c r="U14" s="624"/>
      <c r="V14" s="624"/>
      <c r="W14" s="624"/>
      <c r="X14" s="624"/>
      <c r="Y14" s="625"/>
      <c r="Z14" s="626">
        <v>0</v>
      </c>
      <c r="AA14" s="626"/>
      <c r="AB14" s="626"/>
      <c r="AC14" s="626"/>
      <c r="AD14" s="627">
        <v>143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114618</v>
      </c>
      <c r="BH14" s="624"/>
      <c r="BI14" s="624"/>
      <c r="BJ14" s="624"/>
      <c r="BK14" s="624"/>
      <c r="BL14" s="624"/>
      <c r="BM14" s="624"/>
      <c r="BN14" s="625"/>
      <c r="BO14" s="626">
        <v>2.9</v>
      </c>
      <c r="BP14" s="626"/>
      <c r="BQ14" s="626"/>
      <c r="BR14" s="626"/>
      <c r="BS14" s="627" t="s">
        <v>232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326121</v>
      </c>
      <c r="CS14" s="624"/>
      <c r="CT14" s="624"/>
      <c r="CU14" s="624"/>
      <c r="CV14" s="624"/>
      <c r="CW14" s="624"/>
      <c r="CX14" s="624"/>
      <c r="CY14" s="625"/>
      <c r="CZ14" s="626">
        <v>2.2999999999999998</v>
      </c>
      <c r="DA14" s="626"/>
      <c r="DB14" s="626"/>
      <c r="DC14" s="626"/>
      <c r="DD14" s="632">
        <v>29734</v>
      </c>
      <c r="DE14" s="624"/>
      <c r="DF14" s="624"/>
      <c r="DG14" s="624"/>
      <c r="DH14" s="624"/>
      <c r="DI14" s="624"/>
      <c r="DJ14" s="624"/>
      <c r="DK14" s="624"/>
      <c r="DL14" s="624"/>
      <c r="DM14" s="624"/>
      <c r="DN14" s="624"/>
      <c r="DO14" s="624"/>
      <c r="DP14" s="625"/>
      <c r="DQ14" s="632">
        <v>296561</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238370</v>
      </c>
      <c r="BH15" s="624"/>
      <c r="BI15" s="624"/>
      <c r="BJ15" s="624"/>
      <c r="BK15" s="624"/>
      <c r="BL15" s="624"/>
      <c r="BM15" s="624"/>
      <c r="BN15" s="625"/>
      <c r="BO15" s="626">
        <v>6</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2160257</v>
      </c>
      <c r="CS15" s="624"/>
      <c r="CT15" s="624"/>
      <c r="CU15" s="624"/>
      <c r="CV15" s="624"/>
      <c r="CW15" s="624"/>
      <c r="CX15" s="624"/>
      <c r="CY15" s="625"/>
      <c r="CZ15" s="626">
        <v>15.2</v>
      </c>
      <c r="DA15" s="626"/>
      <c r="DB15" s="626"/>
      <c r="DC15" s="626"/>
      <c r="DD15" s="632">
        <v>978585</v>
      </c>
      <c r="DE15" s="624"/>
      <c r="DF15" s="624"/>
      <c r="DG15" s="624"/>
      <c r="DH15" s="624"/>
      <c r="DI15" s="624"/>
      <c r="DJ15" s="624"/>
      <c r="DK15" s="624"/>
      <c r="DL15" s="624"/>
      <c r="DM15" s="624"/>
      <c r="DN15" s="624"/>
      <c r="DO15" s="624"/>
      <c r="DP15" s="625"/>
      <c r="DQ15" s="632">
        <v>994958</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4396</v>
      </c>
      <c r="S16" s="624"/>
      <c r="T16" s="624"/>
      <c r="U16" s="624"/>
      <c r="V16" s="624"/>
      <c r="W16" s="624"/>
      <c r="X16" s="624"/>
      <c r="Y16" s="625"/>
      <c r="Z16" s="626">
        <v>0</v>
      </c>
      <c r="AA16" s="626"/>
      <c r="AB16" s="626"/>
      <c r="AC16" s="626"/>
      <c r="AD16" s="627">
        <v>4396</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232</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7221</v>
      </c>
      <c r="CS16" s="624"/>
      <c r="CT16" s="624"/>
      <c r="CU16" s="624"/>
      <c r="CV16" s="624"/>
      <c r="CW16" s="624"/>
      <c r="CX16" s="624"/>
      <c r="CY16" s="625"/>
      <c r="CZ16" s="626">
        <v>0.1</v>
      </c>
      <c r="DA16" s="626"/>
      <c r="DB16" s="626"/>
      <c r="DC16" s="626"/>
      <c r="DD16" s="632" t="s">
        <v>238</v>
      </c>
      <c r="DE16" s="624"/>
      <c r="DF16" s="624"/>
      <c r="DG16" s="624"/>
      <c r="DH16" s="624"/>
      <c r="DI16" s="624"/>
      <c r="DJ16" s="624"/>
      <c r="DK16" s="624"/>
      <c r="DL16" s="624"/>
      <c r="DM16" s="624"/>
      <c r="DN16" s="624"/>
      <c r="DO16" s="624"/>
      <c r="DP16" s="625"/>
      <c r="DQ16" s="632">
        <v>3521</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50773</v>
      </c>
      <c r="S17" s="624"/>
      <c r="T17" s="624"/>
      <c r="U17" s="624"/>
      <c r="V17" s="624"/>
      <c r="W17" s="624"/>
      <c r="X17" s="624"/>
      <c r="Y17" s="625"/>
      <c r="Z17" s="626">
        <v>0.3</v>
      </c>
      <c r="AA17" s="626"/>
      <c r="AB17" s="626"/>
      <c r="AC17" s="626"/>
      <c r="AD17" s="627">
        <v>50773</v>
      </c>
      <c r="AE17" s="627"/>
      <c r="AF17" s="627"/>
      <c r="AG17" s="627"/>
      <c r="AH17" s="627"/>
      <c r="AI17" s="627"/>
      <c r="AJ17" s="627"/>
      <c r="AK17" s="627"/>
      <c r="AL17" s="628">
        <v>0.8</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933921</v>
      </c>
      <c r="CS17" s="624"/>
      <c r="CT17" s="624"/>
      <c r="CU17" s="624"/>
      <c r="CV17" s="624"/>
      <c r="CW17" s="624"/>
      <c r="CX17" s="624"/>
      <c r="CY17" s="625"/>
      <c r="CZ17" s="626">
        <v>6.6</v>
      </c>
      <c r="DA17" s="626"/>
      <c r="DB17" s="626"/>
      <c r="DC17" s="626"/>
      <c r="DD17" s="632" t="s">
        <v>238</v>
      </c>
      <c r="DE17" s="624"/>
      <c r="DF17" s="624"/>
      <c r="DG17" s="624"/>
      <c r="DH17" s="624"/>
      <c r="DI17" s="624"/>
      <c r="DJ17" s="624"/>
      <c r="DK17" s="624"/>
      <c r="DL17" s="624"/>
      <c r="DM17" s="624"/>
      <c r="DN17" s="624"/>
      <c r="DO17" s="624"/>
      <c r="DP17" s="625"/>
      <c r="DQ17" s="632">
        <v>931225</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37740</v>
      </c>
      <c r="S18" s="624"/>
      <c r="T18" s="624"/>
      <c r="U18" s="624"/>
      <c r="V18" s="624"/>
      <c r="W18" s="624"/>
      <c r="X18" s="624"/>
      <c r="Y18" s="625"/>
      <c r="Z18" s="626">
        <v>0.3</v>
      </c>
      <c r="AA18" s="626"/>
      <c r="AB18" s="626"/>
      <c r="AC18" s="626"/>
      <c r="AD18" s="627">
        <v>37740</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232</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37549</v>
      </c>
      <c r="S19" s="624"/>
      <c r="T19" s="624"/>
      <c r="U19" s="624"/>
      <c r="V19" s="624"/>
      <c r="W19" s="624"/>
      <c r="X19" s="624"/>
      <c r="Y19" s="625"/>
      <c r="Z19" s="626">
        <v>0.3</v>
      </c>
      <c r="AA19" s="626"/>
      <c r="AB19" s="626"/>
      <c r="AC19" s="626"/>
      <c r="AD19" s="627">
        <v>37549</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325958</v>
      </c>
      <c r="BH19" s="624"/>
      <c r="BI19" s="624"/>
      <c r="BJ19" s="624"/>
      <c r="BK19" s="624"/>
      <c r="BL19" s="624"/>
      <c r="BM19" s="624"/>
      <c r="BN19" s="625"/>
      <c r="BO19" s="626">
        <v>8.1999999999999993</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139</v>
      </c>
      <c r="DE19" s="624"/>
      <c r="DF19" s="624"/>
      <c r="DG19" s="624"/>
      <c r="DH19" s="624"/>
      <c r="DI19" s="624"/>
      <c r="DJ19" s="624"/>
      <c r="DK19" s="624"/>
      <c r="DL19" s="624"/>
      <c r="DM19" s="624"/>
      <c r="DN19" s="624"/>
      <c r="DO19" s="624"/>
      <c r="DP19" s="625"/>
      <c r="DQ19" s="632" t="s">
        <v>232</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191</v>
      </c>
      <c r="S20" s="624"/>
      <c r="T20" s="624"/>
      <c r="U20" s="624"/>
      <c r="V20" s="624"/>
      <c r="W20" s="624"/>
      <c r="X20" s="624"/>
      <c r="Y20" s="625"/>
      <c r="Z20" s="626">
        <v>0</v>
      </c>
      <c r="AA20" s="626"/>
      <c r="AB20" s="626"/>
      <c r="AC20" s="626"/>
      <c r="AD20" s="627">
        <v>191</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325958</v>
      </c>
      <c r="BH20" s="624"/>
      <c r="BI20" s="624"/>
      <c r="BJ20" s="624"/>
      <c r="BK20" s="624"/>
      <c r="BL20" s="624"/>
      <c r="BM20" s="624"/>
      <c r="BN20" s="625"/>
      <c r="BO20" s="626">
        <v>8.1999999999999993</v>
      </c>
      <c r="BP20" s="626"/>
      <c r="BQ20" s="626"/>
      <c r="BR20" s="626"/>
      <c r="BS20" s="627" t="s">
        <v>238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14192317</v>
      </c>
      <c r="CS20" s="624"/>
      <c r="CT20" s="624"/>
      <c r="CU20" s="624"/>
      <c r="CV20" s="624"/>
      <c r="CW20" s="624"/>
      <c r="CX20" s="624"/>
      <c r="CY20" s="625"/>
      <c r="CZ20" s="626">
        <v>100</v>
      </c>
      <c r="DA20" s="626"/>
      <c r="DB20" s="626"/>
      <c r="DC20" s="626"/>
      <c r="DD20" s="632">
        <v>3321304</v>
      </c>
      <c r="DE20" s="624"/>
      <c r="DF20" s="624"/>
      <c r="DG20" s="624"/>
      <c r="DH20" s="624"/>
      <c r="DI20" s="624"/>
      <c r="DJ20" s="624"/>
      <c r="DK20" s="624"/>
      <c r="DL20" s="624"/>
      <c r="DM20" s="624"/>
      <c r="DN20" s="624"/>
      <c r="DO20" s="624"/>
      <c r="DP20" s="625"/>
      <c r="DQ20" s="632">
        <v>7868847</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1862475</v>
      </c>
      <c r="S21" s="624"/>
      <c r="T21" s="624"/>
      <c r="U21" s="624"/>
      <c r="V21" s="624"/>
      <c r="W21" s="624"/>
      <c r="X21" s="624"/>
      <c r="Y21" s="625"/>
      <c r="Z21" s="626">
        <v>12.5</v>
      </c>
      <c r="AA21" s="626"/>
      <c r="AB21" s="626"/>
      <c r="AC21" s="626"/>
      <c r="AD21" s="627">
        <v>1789742</v>
      </c>
      <c r="AE21" s="627"/>
      <c r="AF21" s="627"/>
      <c r="AG21" s="627"/>
      <c r="AH21" s="627"/>
      <c r="AI21" s="627"/>
      <c r="AJ21" s="627"/>
      <c r="AK21" s="627"/>
      <c r="AL21" s="628">
        <v>27.8</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232</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1789742</v>
      </c>
      <c r="S22" s="624"/>
      <c r="T22" s="624"/>
      <c r="U22" s="624"/>
      <c r="V22" s="624"/>
      <c r="W22" s="624"/>
      <c r="X22" s="624"/>
      <c r="Y22" s="625"/>
      <c r="Z22" s="626">
        <v>12</v>
      </c>
      <c r="AA22" s="626"/>
      <c r="AB22" s="626"/>
      <c r="AC22" s="626"/>
      <c r="AD22" s="627">
        <v>1789742</v>
      </c>
      <c r="AE22" s="627"/>
      <c r="AF22" s="627"/>
      <c r="AG22" s="627"/>
      <c r="AH22" s="627"/>
      <c r="AI22" s="627"/>
      <c r="AJ22" s="627"/>
      <c r="AK22" s="627"/>
      <c r="AL22" s="628">
        <v>27.8</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232</v>
      </c>
      <c r="BH22" s="624"/>
      <c r="BI22" s="624"/>
      <c r="BJ22" s="624"/>
      <c r="BK22" s="624"/>
      <c r="BL22" s="624"/>
      <c r="BM22" s="624"/>
      <c r="BN22" s="625"/>
      <c r="BO22" s="626" t="s">
        <v>238</v>
      </c>
      <c r="BP22" s="626"/>
      <c r="BQ22" s="626"/>
      <c r="BR22" s="626"/>
      <c r="BS22" s="627" t="s">
        <v>139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72733</v>
      </c>
      <c r="S23" s="624"/>
      <c r="T23" s="624"/>
      <c r="U23" s="624"/>
      <c r="V23" s="624"/>
      <c r="W23" s="624"/>
      <c r="X23" s="624"/>
      <c r="Y23" s="625"/>
      <c r="Z23" s="626">
        <v>0.5</v>
      </c>
      <c r="AA23" s="626"/>
      <c r="AB23" s="626"/>
      <c r="AC23" s="626"/>
      <c r="AD23" s="627" t="s">
        <v>232</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325958</v>
      </c>
      <c r="BH23" s="624"/>
      <c r="BI23" s="624"/>
      <c r="BJ23" s="624"/>
      <c r="BK23" s="624"/>
      <c r="BL23" s="624"/>
      <c r="BM23" s="624"/>
      <c r="BN23" s="625"/>
      <c r="BO23" s="626">
        <v>8.1999999999999993</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238</v>
      </c>
      <c r="AA24" s="626"/>
      <c r="AB24" s="626"/>
      <c r="AC24" s="626"/>
      <c r="AD24" s="627" t="s">
        <v>139</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5510005</v>
      </c>
      <c r="CS24" s="613"/>
      <c r="CT24" s="613"/>
      <c r="CU24" s="613"/>
      <c r="CV24" s="613"/>
      <c r="CW24" s="613"/>
      <c r="CX24" s="613"/>
      <c r="CY24" s="614"/>
      <c r="CZ24" s="617">
        <v>38.799999999999997</v>
      </c>
      <c r="DA24" s="618"/>
      <c r="DB24" s="618"/>
      <c r="DC24" s="634"/>
      <c r="DD24" s="653">
        <v>3004659</v>
      </c>
      <c r="DE24" s="613"/>
      <c r="DF24" s="613"/>
      <c r="DG24" s="613"/>
      <c r="DH24" s="613"/>
      <c r="DI24" s="613"/>
      <c r="DJ24" s="613"/>
      <c r="DK24" s="614"/>
      <c r="DL24" s="653">
        <v>2980939</v>
      </c>
      <c r="DM24" s="613"/>
      <c r="DN24" s="613"/>
      <c r="DO24" s="613"/>
      <c r="DP24" s="613"/>
      <c r="DQ24" s="613"/>
      <c r="DR24" s="613"/>
      <c r="DS24" s="613"/>
      <c r="DT24" s="613"/>
      <c r="DU24" s="613"/>
      <c r="DV24" s="614"/>
      <c r="DW24" s="617">
        <v>45.3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6770239</v>
      </c>
      <c r="S25" s="624"/>
      <c r="T25" s="624"/>
      <c r="U25" s="624"/>
      <c r="V25" s="624"/>
      <c r="W25" s="624"/>
      <c r="X25" s="624"/>
      <c r="Y25" s="625"/>
      <c r="Z25" s="626">
        <v>45.5</v>
      </c>
      <c r="AA25" s="626"/>
      <c r="AB25" s="626"/>
      <c r="AC25" s="626"/>
      <c r="AD25" s="627">
        <v>6371548</v>
      </c>
      <c r="AE25" s="627"/>
      <c r="AF25" s="627"/>
      <c r="AG25" s="627"/>
      <c r="AH25" s="627"/>
      <c r="AI25" s="627"/>
      <c r="AJ25" s="627"/>
      <c r="AK25" s="627"/>
      <c r="AL25" s="628">
        <v>99.1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139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1472231</v>
      </c>
      <c r="CS25" s="656"/>
      <c r="CT25" s="656"/>
      <c r="CU25" s="656"/>
      <c r="CV25" s="656"/>
      <c r="CW25" s="656"/>
      <c r="CX25" s="656"/>
      <c r="CY25" s="657"/>
      <c r="CZ25" s="628">
        <v>10.4</v>
      </c>
      <c r="DA25" s="654"/>
      <c r="DB25" s="654"/>
      <c r="DC25" s="658"/>
      <c r="DD25" s="632">
        <v>1247747</v>
      </c>
      <c r="DE25" s="656"/>
      <c r="DF25" s="656"/>
      <c r="DG25" s="656"/>
      <c r="DH25" s="656"/>
      <c r="DI25" s="656"/>
      <c r="DJ25" s="656"/>
      <c r="DK25" s="657"/>
      <c r="DL25" s="632">
        <v>1225733</v>
      </c>
      <c r="DM25" s="656"/>
      <c r="DN25" s="656"/>
      <c r="DO25" s="656"/>
      <c r="DP25" s="656"/>
      <c r="DQ25" s="656"/>
      <c r="DR25" s="656"/>
      <c r="DS25" s="656"/>
      <c r="DT25" s="656"/>
      <c r="DU25" s="656"/>
      <c r="DV25" s="657"/>
      <c r="DW25" s="628">
        <v>18.600000000000001</v>
      </c>
      <c r="DX25" s="654"/>
      <c r="DY25" s="654"/>
      <c r="DZ25" s="654"/>
      <c r="EA25" s="654"/>
      <c r="EB25" s="654"/>
      <c r="EC25" s="655"/>
    </row>
    <row r="26" spans="2:133" ht="11.25" customHeight="1" x14ac:dyDescent="0.15">
      <c r="B26" s="620" t="s">
        <v>300</v>
      </c>
      <c r="C26" s="621"/>
      <c r="D26" s="621"/>
      <c r="E26" s="621"/>
      <c r="F26" s="621"/>
      <c r="G26" s="621"/>
      <c r="H26" s="621"/>
      <c r="I26" s="621"/>
      <c r="J26" s="621"/>
      <c r="K26" s="621"/>
      <c r="L26" s="621"/>
      <c r="M26" s="621"/>
      <c r="N26" s="621"/>
      <c r="O26" s="621"/>
      <c r="P26" s="621"/>
      <c r="Q26" s="622"/>
      <c r="R26" s="623">
        <v>4281</v>
      </c>
      <c r="S26" s="624"/>
      <c r="T26" s="624"/>
      <c r="U26" s="624"/>
      <c r="V26" s="624"/>
      <c r="W26" s="624"/>
      <c r="X26" s="624"/>
      <c r="Y26" s="625"/>
      <c r="Z26" s="626">
        <v>0</v>
      </c>
      <c r="AA26" s="626"/>
      <c r="AB26" s="626"/>
      <c r="AC26" s="626"/>
      <c r="AD26" s="627">
        <v>4281</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834674</v>
      </c>
      <c r="CS26" s="624"/>
      <c r="CT26" s="624"/>
      <c r="CU26" s="624"/>
      <c r="CV26" s="624"/>
      <c r="CW26" s="624"/>
      <c r="CX26" s="624"/>
      <c r="CY26" s="625"/>
      <c r="CZ26" s="628">
        <v>5.9</v>
      </c>
      <c r="DA26" s="654"/>
      <c r="DB26" s="654"/>
      <c r="DC26" s="658"/>
      <c r="DD26" s="632">
        <v>670483</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4"/>
      <c r="DY26" s="654"/>
      <c r="DZ26" s="654"/>
      <c r="EA26" s="654"/>
      <c r="EB26" s="654"/>
      <c r="EC26" s="655"/>
    </row>
    <row r="27" spans="2:133" ht="11.25" customHeight="1" x14ac:dyDescent="0.15">
      <c r="B27" s="620" t="s">
        <v>303</v>
      </c>
      <c r="C27" s="621"/>
      <c r="D27" s="621"/>
      <c r="E27" s="621"/>
      <c r="F27" s="621"/>
      <c r="G27" s="621"/>
      <c r="H27" s="621"/>
      <c r="I27" s="621"/>
      <c r="J27" s="621"/>
      <c r="K27" s="621"/>
      <c r="L27" s="621"/>
      <c r="M27" s="621"/>
      <c r="N27" s="621"/>
      <c r="O27" s="621"/>
      <c r="P27" s="621"/>
      <c r="Q27" s="622"/>
      <c r="R27" s="623">
        <v>113532</v>
      </c>
      <c r="S27" s="624"/>
      <c r="T27" s="624"/>
      <c r="U27" s="624"/>
      <c r="V27" s="624"/>
      <c r="W27" s="624"/>
      <c r="X27" s="624"/>
      <c r="Y27" s="625"/>
      <c r="Z27" s="626">
        <v>0.8</v>
      </c>
      <c r="AA27" s="626"/>
      <c r="AB27" s="626"/>
      <c r="AC27" s="626"/>
      <c r="AD27" s="627" t="s">
        <v>238</v>
      </c>
      <c r="AE27" s="627"/>
      <c r="AF27" s="627"/>
      <c r="AG27" s="627"/>
      <c r="AH27" s="627"/>
      <c r="AI27" s="627"/>
      <c r="AJ27" s="627"/>
      <c r="AK27" s="627"/>
      <c r="AL27" s="628" t="s">
        <v>139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3952789</v>
      </c>
      <c r="BH27" s="624"/>
      <c r="BI27" s="624"/>
      <c r="BJ27" s="624"/>
      <c r="BK27" s="624"/>
      <c r="BL27" s="624"/>
      <c r="BM27" s="624"/>
      <c r="BN27" s="625"/>
      <c r="BO27" s="626">
        <v>100</v>
      </c>
      <c r="BP27" s="626"/>
      <c r="BQ27" s="626"/>
      <c r="BR27" s="626"/>
      <c r="BS27" s="627" t="s">
        <v>238</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3103853</v>
      </c>
      <c r="CS27" s="656"/>
      <c r="CT27" s="656"/>
      <c r="CU27" s="656"/>
      <c r="CV27" s="656"/>
      <c r="CW27" s="656"/>
      <c r="CX27" s="656"/>
      <c r="CY27" s="657"/>
      <c r="CZ27" s="628">
        <v>21.9</v>
      </c>
      <c r="DA27" s="654"/>
      <c r="DB27" s="654"/>
      <c r="DC27" s="658"/>
      <c r="DD27" s="632">
        <v>825687</v>
      </c>
      <c r="DE27" s="656"/>
      <c r="DF27" s="656"/>
      <c r="DG27" s="656"/>
      <c r="DH27" s="656"/>
      <c r="DI27" s="656"/>
      <c r="DJ27" s="656"/>
      <c r="DK27" s="657"/>
      <c r="DL27" s="632">
        <v>823981</v>
      </c>
      <c r="DM27" s="656"/>
      <c r="DN27" s="656"/>
      <c r="DO27" s="656"/>
      <c r="DP27" s="656"/>
      <c r="DQ27" s="656"/>
      <c r="DR27" s="656"/>
      <c r="DS27" s="656"/>
      <c r="DT27" s="656"/>
      <c r="DU27" s="656"/>
      <c r="DV27" s="657"/>
      <c r="DW27" s="628">
        <v>12.5</v>
      </c>
      <c r="DX27" s="654"/>
      <c r="DY27" s="654"/>
      <c r="DZ27" s="654"/>
      <c r="EA27" s="654"/>
      <c r="EB27" s="654"/>
      <c r="EC27" s="655"/>
    </row>
    <row r="28" spans="2:133" ht="11.25" customHeight="1" x14ac:dyDescent="0.15">
      <c r="B28" s="620" t="s">
        <v>306</v>
      </c>
      <c r="C28" s="621"/>
      <c r="D28" s="621"/>
      <c r="E28" s="621"/>
      <c r="F28" s="621"/>
      <c r="G28" s="621"/>
      <c r="H28" s="621"/>
      <c r="I28" s="621"/>
      <c r="J28" s="621"/>
      <c r="K28" s="621"/>
      <c r="L28" s="621"/>
      <c r="M28" s="621"/>
      <c r="N28" s="621"/>
      <c r="O28" s="621"/>
      <c r="P28" s="621"/>
      <c r="Q28" s="622"/>
      <c r="R28" s="623">
        <v>135129</v>
      </c>
      <c r="S28" s="624"/>
      <c r="T28" s="624"/>
      <c r="U28" s="624"/>
      <c r="V28" s="624"/>
      <c r="W28" s="624"/>
      <c r="X28" s="624"/>
      <c r="Y28" s="625"/>
      <c r="Z28" s="626">
        <v>0.9</v>
      </c>
      <c r="AA28" s="626"/>
      <c r="AB28" s="626"/>
      <c r="AC28" s="626"/>
      <c r="AD28" s="627">
        <v>18108</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933921</v>
      </c>
      <c r="CS28" s="624"/>
      <c r="CT28" s="624"/>
      <c r="CU28" s="624"/>
      <c r="CV28" s="624"/>
      <c r="CW28" s="624"/>
      <c r="CX28" s="624"/>
      <c r="CY28" s="625"/>
      <c r="CZ28" s="628">
        <v>6.6</v>
      </c>
      <c r="DA28" s="654"/>
      <c r="DB28" s="654"/>
      <c r="DC28" s="658"/>
      <c r="DD28" s="632">
        <v>931225</v>
      </c>
      <c r="DE28" s="624"/>
      <c r="DF28" s="624"/>
      <c r="DG28" s="624"/>
      <c r="DH28" s="624"/>
      <c r="DI28" s="624"/>
      <c r="DJ28" s="624"/>
      <c r="DK28" s="625"/>
      <c r="DL28" s="632">
        <v>931225</v>
      </c>
      <c r="DM28" s="624"/>
      <c r="DN28" s="624"/>
      <c r="DO28" s="624"/>
      <c r="DP28" s="624"/>
      <c r="DQ28" s="624"/>
      <c r="DR28" s="624"/>
      <c r="DS28" s="624"/>
      <c r="DT28" s="624"/>
      <c r="DU28" s="624"/>
      <c r="DV28" s="625"/>
      <c r="DW28" s="628">
        <v>14.2</v>
      </c>
      <c r="DX28" s="654"/>
      <c r="DY28" s="654"/>
      <c r="DZ28" s="654"/>
      <c r="EA28" s="654"/>
      <c r="EB28" s="654"/>
      <c r="EC28" s="655"/>
    </row>
    <row r="29" spans="2:133" ht="11.25" customHeight="1" x14ac:dyDescent="0.15">
      <c r="B29" s="620" t="s">
        <v>308</v>
      </c>
      <c r="C29" s="621"/>
      <c r="D29" s="621"/>
      <c r="E29" s="621"/>
      <c r="F29" s="621"/>
      <c r="G29" s="621"/>
      <c r="H29" s="621"/>
      <c r="I29" s="621"/>
      <c r="J29" s="621"/>
      <c r="K29" s="621"/>
      <c r="L29" s="621"/>
      <c r="M29" s="621"/>
      <c r="N29" s="621"/>
      <c r="O29" s="621"/>
      <c r="P29" s="621"/>
      <c r="Q29" s="622"/>
      <c r="R29" s="623">
        <v>45227</v>
      </c>
      <c r="S29" s="624"/>
      <c r="T29" s="624"/>
      <c r="U29" s="624"/>
      <c r="V29" s="624"/>
      <c r="W29" s="624"/>
      <c r="X29" s="624"/>
      <c r="Y29" s="625"/>
      <c r="Z29" s="626">
        <v>0.3</v>
      </c>
      <c r="AA29" s="626"/>
      <c r="AB29" s="626"/>
      <c r="AC29" s="626"/>
      <c r="AD29" s="627" t="s">
        <v>238</v>
      </c>
      <c r="AE29" s="627"/>
      <c r="AF29" s="627"/>
      <c r="AG29" s="627"/>
      <c r="AH29" s="627"/>
      <c r="AI29" s="627"/>
      <c r="AJ29" s="627"/>
      <c r="AK29" s="627"/>
      <c r="AL29" s="628" t="s">
        <v>232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933921</v>
      </c>
      <c r="CS29" s="656"/>
      <c r="CT29" s="656"/>
      <c r="CU29" s="656"/>
      <c r="CV29" s="656"/>
      <c r="CW29" s="656"/>
      <c r="CX29" s="656"/>
      <c r="CY29" s="657"/>
      <c r="CZ29" s="628">
        <v>6.6</v>
      </c>
      <c r="DA29" s="654"/>
      <c r="DB29" s="654"/>
      <c r="DC29" s="658"/>
      <c r="DD29" s="632">
        <v>931225</v>
      </c>
      <c r="DE29" s="656"/>
      <c r="DF29" s="656"/>
      <c r="DG29" s="656"/>
      <c r="DH29" s="656"/>
      <c r="DI29" s="656"/>
      <c r="DJ29" s="656"/>
      <c r="DK29" s="657"/>
      <c r="DL29" s="632">
        <v>931225</v>
      </c>
      <c r="DM29" s="656"/>
      <c r="DN29" s="656"/>
      <c r="DO29" s="656"/>
      <c r="DP29" s="656"/>
      <c r="DQ29" s="656"/>
      <c r="DR29" s="656"/>
      <c r="DS29" s="656"/>
      <c r="DT29" s="656"/>
      <c r="DU29" s="656"/>
      <c r="DV29" s="657"/>
      <c r="DW29" s="628">
        <v>14.2</v>
      </c>
      <c r="DX29" s="654"/>
      <c r="DY29" s="654"/>
      <c r="DZ29" s="654"/>
      <c r="EA29" s="654"/>
      <c r="EB29" s="654"/>
      <c r="EC29" s="655"/>
    </row>
    <row r="30" spans="2:133" ht="11.25" customHeight="1" x14ac:dyDescent="0.15">
      <c r="B30" s="620" t="s">
        <v>311</v>
      </c>
      <c r="C30" s="621"/>
      <c r="D30" s="621"/>
      <c r="E30" s="621"/>
      <c r="F30" s="621"/>
      <c r="G30" s="621"/>
      <c r="H30" s="621"/>
      <c r="I30" s="621"/>
      <c r="J30" s="621"/>
      <c r="K30" s="621"/>
      <c r="L30" s="621"/>
      <c r="M30" s="621"/>
      <c r="N30" s="621"/>
      <c r="O30" s="621"/>
      <c r="P30" s="621"/>
      <c r="Q30" s="622"/>
      <c r="R30" s="623">
        <v>3135557</v>
      </c>
      <c r="S30" s="624"/>
      <c r="T30" s="624"/>
      <c r="U30" s="624"/>
      <c r="V30" s="624"/>
      <c r="W30" s="624"/>
      <c r="X30" s="624"/>
      <c r="Y30" s="625"/>
      <c r="Z30" s="626">
        <v>21.1</v>
      </c>
      <c r="AA30" s="626"/>
      <c r="AB30" s="626"/>
      <c r="AC30" s="626"/>
      <c r="AD30" s="627" t="s">
        <v>238</v>
      </c>
      <c r="AE30" s="627"/>
      <c r="AF30" s="627"/>
      <c r="AG30" s="627"/>
      <c r="AH30" s="627"/>
      <c r="AI30" s="627"/>
      <c r="AJ30" s="627"/>
      <c r="AK30" s="627"/>
      <c r="AL30" s="628" t="s">
        <v>139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897090</v>
      </c>
      <c r="CS30" s="624"/>
      <c r="CT30" s="624"/>
      <c r="CU30" s="624"/>
      <c r="CV30" s="624"/>
      <c r="CW30" s="624"/>
      <c r="CX30" s="624"/>
      <c r="CY30" s="625"/>
      <c r="CZ30" s="628">
        <v>6.3</v>
      </c>
      <c r="DA30" s="654"/>
      <c r="DB30" s="654"/>
      <c r="DC30" s="658"/>
      <c r="DD30" s="632">
        <v>894394</v>
      </c>
      <c r="DE30" s="624"/>
      <c r="DF30" s="624"/>
      <c r="DG30" s="624"/>
      <c r="DH30" s="624"/>
      <c r="DI30" s="624"/>
      <c r="DJ30" s="624"/>
      <c r="DK30" s="625"/>
      <c r="DL30" s="632">
        <v>894394</v>
      </c>
      <c r="DM30" s="624"/>
      <c r="DN30" s="624"/>
      <c r="DO30" s="624"/>
      <c r="DP30" s="624"/>
      <c r="DQ30" s="624"/>
      <c r="DR30" s="624"/>
      <c r="DS30" s="624"/>
      <c r="DT30" s="624"/>
      <c r="DU30" s="624"/>
      <c r="DV30" s="625"/>
      <c r="DW30" s="628">
        <v>13.6</v>
      </c>
      <c r="DX30" s="654"/>
      <c r="DY30" s="654"/>
      <c r="DZ30" s="654"/>
      <c r="EA30" s="654"/>
      <c r="EB30" s="654"/>
      <c r="EC30" s="655"/>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232</v>
      </c>
      <c r="S31" s="624"/>
      <c r="T31" s="624"/>
      <c r="U31" s="624"/>
      <c r="V31" s="624"/>
      <c r="W31" s="624"/>
      <c r="X31" s="624"/>
      <c r="Y31" s="625"/>
      <c r="Z31" s="626" t="s">
        <v>238</v>
      </c>
      <c r="AA31" s="626"/>
      <c r="AB31" s="626"/>
      <c r="AC31" s="626"/>
      <c r="AD31" s="627" t="s">
        <v>232</v>
      </c>
      <c r="AE31" s="627"/>
      <c r="AF31" s="627"/>
      <c r="AG31" s="627"/>
      <c r="AH31" s="627"/>
      <c r="AI31" s="627"/>
      <c r="AJ31" s="627"/>
      <c r="AK31" s="627"/>
      <c r="AL31" s="628" t="s">
        <v>238</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99.5</v>
      </c>
      <c r="BH31" s="667"/>
      <c r="BI31" s="667"/>
      <c r="BJ31" s="667"/>
      <c r="BK31" s="667"/>
      <c r="BL31" s="667"/>
      <c r="BM31" s="618">
        <v>98.5</v>
      </c>
      <c r="BN31" s="667"/>
      <c r="BO31" s="667"/>
      <c r="BP31" s="667"/>
      <c r="BQ31" s="668"/>
      <c r="BR31" s="679">
        <v>99.6</v>
      </c>
      <c r="BS31" s="667"/>
      <c r="BT31" s="667"/>
      <c r="BU31" s="667"/>
      <c r="BV31" s="667"/>
      <c r="BW31" s="667"/>
      <c r="BX31" s="618">
        <v>98.6</v>
      </c>
      <c r="BY31" s="667"/>
      <c r="BZ31" s="667"/>
      <c r="CA31" s="667"/>
      <c r="CB31" s="668"/>
      <c r="CD31" s="661"/>
      <c r="CE31" s="662"/>
      <c r="CF31" s="620" t="s">
        <v>318</v>
      </c>
      <c r="CG31" s="621"/>
      <c r="CH31" s="621"/>
      <c r="CI31" s="621"/>
      <c r="CJ31" s="621"/>
      <c r="CK31" s="621"/>
      <c r="CL31" s="621"/>
      <c r="CM31" s="621"/>
      <c r="CN31" s="621"/>
      <c r="CO31" s="621"/>
      <c r="CP31" s="621"/>
      <c r="CQ31" s="622"/>
      <c r="CR31" s="623">
        <v>36831</v>
      </c>
      <c r="CS31" s="656"/>
      <c r="CT31" s="656"/>
      <c r="CU31" s="656"/>
      <c r="CV31" s="656"/>
      <c r="CW31" s="656"/>
      <c r="CX31" s="656"/>
      <c r="CY31" s="657"/>
      <c r="CZ31" s="628">
        <v>0.3</v>
      </c>
      <c r="DA31" s="654"/>
      <c r="DB31" s="654"/>
      <c r="DC31" s="658"/>
      <c r="DD31" s="632">
        <v>36831</v>
      </c>
      <c r="DE31" s="656"/>
      <c r="DF31" s="656"/>
      <c r="DG31" s="656"/>
      <c r="DH31" s="656"/>
      <c r="DI31" s="656"/>
      <c r="DJ31" s="656"/>
      <c r="DK31" s="657"/>
      <c r="DL31" s="632">
        <v>36831</v>
      </c>
      <c r="DM31" s="656"/>
      <c r="DN31" s="656"/>
      <c r="DO31" s="656"/>
      <c r="DP31" s="656"/>
      <c r="DQ31" s="656"/>
      <c r="DR31" s="656"/>
      <c r="DS31" s="656"/>
      <c r="DT31" s="656"/>
      <c r="DU31" s="656"/>
      <c r="DV31" s="657"/>
      <c r="DW31" s="628">
        <v>0.6</v>
      </c>
      <c r="DX31" s="654"/>
      <c r="DY31" s="654"/>
      <c r="DZ31" s="654"/>
      <c r="EA31" s="654"/>
      <c r="EB31" s="654"/>
      <c r="EC31" s="655"/>
    </row>
    <row r="32" spans="2:133" ht="11.25" customHeight="1" x14ac:dyDescent="0.15">
      <c r="B32" s="620" t="s">
        <v>319</v>
      </c>
      <c r="C32" s="621"/>
      <c r="D32" s="621"/>
      <c r="E32" s="621"/>
      <c r="F32" s="621"/>
      <c r="G32" s="621"/>
      <c r="H32" s="621"/>
      <c r="I32" s="621"/>
      <c r="J32" s="621"/>
      <c r="K32" s="621"/>
      <c r="L32" s="621"/>
      <c r="M32" s="621"/>
      <c r="N32" s="621"/>
      <c r="O32" s="621"/>
      <c r="P32" s="621"/>
      <c r="Q32" s="622"/>
      <c r="R32" s="623">
        <v>963236</v>
      </c>
      <c r="S32" s="624"/>
      <c r="T32" s="624"/>
      <c r="U32" s="624"/>
      <c r="V32" s="624"/>
      <c r="W32" s="624"/>
      <c r="X32" s="624"/>
      <c r="Y32" s="625"/>
      <c r="Z32" s="626">
        <v>6.5</v>
      </c>
      <c r="AA32" s="626"/>
      <c r="AB32" s="626"/>
      <c r="AC32" s="626"/>
      <c r="AD32" s="627" t="s">
        <v>238</v>
      </c>
      <c r="AE32" s="627"/>
      <c r="AF32" s="627"/>
      <c r="AG32" s="627"/>
      <c r="AH32" s="627"/>
      <c r="AI32" s="627"/>
      <c r="AJ32" s="627"/>
      <c r="AK32" s="627"/>
      <c r="AL32" s="628" t="s">
        <v>232</v>
      </c>
      <c r="AM32" s="629"/>
      <c r="AN32" s="629"/>
      <c r="AO32" s="630"/>
      <c r="AP32" s="671"/>
      <c r="AQ32" s="672"/>
      <c r="AR32" s="672"/>
      <c r="AS32" s="672"/>
      <c r="AT32" s="676"/>
      <c r="AU32" s="214" t="s">
        <v>320</v>
      </c>
      <c r="AX32" s="620" t="s">
        <v>321</v>
      </c>
      <c r="AY32" s="621"/>
      <c r="AZ32" s="621"/>
      <c r="BA32" s="621"/>
      <c r="BB32" s="621"/>
      <c r="BC32" s="621"/>
      <c r="BD32" s="621"/>
      <c r="BE32" s="621"/>
      <c r="BF32" s="622"/>
      <c r="BG32" s="680">
        <v>99.3</v>
      </c>
      <c r="BH32" s="656"/>
      <c r="BI32" s="656"/>
      <c r="BJ32" s="656"/>
      <c r="BK32" s="656"/>
      <c r="BL32" s="656"/>
      <c r="BM32" s="629">
        <v>98.3</v>
      </c>
      <c r="BN32" s="656"/>
      <c r="BO32" s="656"/>
      <c r="BP32" s="656"/>
      <c r="BQ32" s="678"/>
      <c r="BR32" s="680">
        <v>99.4</v>
      </c>
      <c r="BS32" s="656"/>
      <c r="BT32" s="656"/>
      <c r="BU32" s="656"/>
      <c r="BV32" s="656"/>
      <c r="BW32" s="656"/>
      <c r="BX32" s="629">
        <v>98.4</v>
      </c>
      <c r="BY32" s="656"/>
      <c r="BZ32" s="656"/>
      <c r="CA32" s="656"/>
      <c r="CB32" s="678"/>
      <c r="CD32" s="663"/>
      <c r="CE32" s="664"/>
      <c r="CF32" s="620" t="s">
        <v>322</v>
      </c>
      <c r="CG32" s="621"/>
      <c r="CH32" s="621"/>
      <c r="CI32" s="621"/>
      <c r="CJ32" s="621"/>
      <c r="CK32" s="621"/>
      <c r="CL32" s="621"/>
      <c r="CM32" s="621"/>
      <c r="CN32" s="621"/>
      <c r="CO32" s="621"/>
      <c r="CP32" s="621"/>
      <c r="CQ32" s="622"/>
      <c r="CR32" s="623" t="s">
        <v>139</v>
      </c>
      <c r="CS32" s="624"/>
      <c r="CT32" s="624"/>
      <c r="CU32" s="624"/>
      <c r="CV32" s="624"/>
      <c r="CW32" s="624"/>
      <c r="CX32" s="624"/>
      <c r="CY32" s="625"/>
      <c r="CZ32" s="628" t="s">
        <v>238</v>
      </c>
      <c r="DA32" s="654"/>
      <c r="DB32" s="654"/>
      <c r="DC32" s="658"/>
      <c r="DD32" s="632" t="s">
        <v>139</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4"/>
      <c r="DY32" s="654"/>
      <c r="DZ32" s="654"/>
      <c r="EA32" s="654"/>
      <c r="EB32" s="654"/>
      <c r="EC32" s="655"/>
    </row>
    <row r="33" spans="2:133" ht="11.25" customHeight="1" x14ac:dyDescent="0.15">
      <c r="B33" s="620" t="s">
        <v>323</v>
      </c>
      <c r="C33" s="621"/>
      <c r="D33" s="621"/>
      <c r="E33" s="621"/>
      <c r="F33" s="621"/>
      <c r="G33" s="621"/>
      <c r="H33" s="621"/>
      <c r="I33" s="621"/>
      <c r="J33" s="621"/>
      <c r="K33" s="621"/>
      <c r="L33" s="621"/>
      <c r="M33" s="621"/>
      <c r="N33" s="621"/>
      <c r="O33" s="621"/>
      <c r="P33" s="621"/>
      <c r="Q33" s="622"/>
      <c r="R33" s="623">
        <v>30341</v>
      </c>
      <c r="S33" s="624"/>
      <c r="T33" s="624"/>
      <c r="U33" s="624"/>
      <c r="V33" s="624"/>
      <c r="W33" s="624"/>
      <c r="X33" s="624"/>
      <c r="Y33" s="625"/>
      <c r="Z33" s="626">
        <v>0.2</v>
      </c>
      <c r="AA33" s="626"/>
      <c r="AB33" s="626"/>
      <c r="AC33" s="626"/>
      <c r="AD33" s="627" t="s">
        <v>238</v>
      </c>
      <c r="AE33" s="627"/>
      <c r="AF33" s="627"/>
      <c r="AG33" s="627"/>
      <c r="AH33" s="627"/>
      <c r="AI33" s="627"/>
      <c r="AJ33" s="627"/>
      <c r="AK33" s="627"/>
      <c r="AL33" s="628" t="s">
        <v>238</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99.6</v>
      </c>
      <c r="BH33" s="682"/>
      <c r="BI33" s="682"/>
      <c r="BJ33" s="682"/>
      <c r="BK33" s="682"/>
      <c r="BL33" s="682"/>
      <c r="BM33" s="683">
        <v>98.4</v>
      </c>
      <c r="BN33" s="682"/>
      <c r="BO33" s="682"/>
      <c r="BP33" s="682"/>
      <c r="BQ33" s="684"/>
      <c r="BR33" s="681">
        <v>99.7</v>
      </c>
      <c r="BS33" s="682"/>
      <c r="BT33" s="682"/>
      <c r="BU33" s="682"/>
      <c r="BV33" s="682"/>
      <c r="BW33" s="682"/>
      <c r="BX33" s="683">
        <v>98.5</v>
      </c>
      <c r="BY33" s="682"/>
      <c r="BZ33" s="682"/>
      <c r="CA33" s="682"/>
      <c r="CB33" s="684"/>
      <c r="CD33" s="620" t="s">
        <v>325</v>
      </c>
      <c r="CE33" s="621"/>
      <c r="CF33" s="621"/>
      <c r="CG33" s="621"/>
      <c r="CH33" s="621"/>
      <c r="CI33" s="621"/>
      <c r="CJ33" s="621"/>
      <c r="CK33" s="621"/>
      <c r="CL33" s="621"/>
      <c r="CM33" s="621"/>
      <c r="CN33" s="621"/>
      <c r="CO33" s="621"/>
      <c r="CP33" s="621"/>
      <c r="CQ33" s="622"/>
      <c r="CR33" s="623">
        <v>5353787</v>
      </c>
      <c r="CS33" s="656"/>
      <c r="CT33" s="656"/>
      <c r="CU33" s="656"/>
      <c r="CV33" s="656"/>
      <c r="CW33" s="656"/>
      <c r="CX33" s="656"/>
      <c r="CY33" s="657"/>
      <c r="CZ33" s="628">
        <v>37.700000000000003</v>
      </c>
      <c r="DA33" s="654"/>
      <c r="DB33" s="654"/>
      <c r="DC33" s="658"/>
      <c r="DD33" s="632">
        <v>4160128</v>
      </c>
      <c r="DE33" s="656"/>
      <c r="DF33" s="656"/>
      <c r="DG33" s="656"/>
      <c r="DH33" s="656"/>
      <c r="DI33" s="656"/>
      <c r="DJ33" s="656"/>
      <c r="DK33" s="657"/>
      <c r="DL33" s="632">
        <v>2998550</v>
      </c>
      <c r="DM33" s="656"/>
      <c r="DN33" s="656"/>
      <c r="DO33" s="656"/>
      <c r="DP33" s="656"/>
      <c r="DQ33" s="656"/>
      <c r="DR33" s="656"/>
      <c r="DS33" s="656"/>
      <c r="DT33" s="656"/>
      <c r="DU33" s="656"/>
      <c r="DV33" s="657"/>
      <c r="DW33" s="628">
        <v>45.6</v>
      </c>
      <c r="DX33" s="654"/>
      <c r="DY33" s="654"/>
      <c r="DZ33" s="654"/>
      <c r="EA33" s="654"/>
      <c r="EB33" s="654"/>
      <c r="EC33" s="655"/>
    </row>
    <row r="34" spans="2:133" ht="11.25" customHeight="1" x14ac:dyDescent="0.15">
      <c r="B34" s="620" t="s">
        <v>326</v>
      </c>
      <c r="C34" s="621"/>
      <c r="D34" s="621"/>
      <c r="E34" s="621"/>
      <c r="F34" s="621"/>
      <c r="G34" s="621"/>
      <c r="H34" s="621"/>
      <c r="I34" s="621"/>
      <c r="J34" s="621"/>
      <c r="K34" s="621"/>
      <c r="L34" s="621"/>
      <c r="M34" s="621"/>
      <c r="N34" s="621"/>
      <c r="O34" s="621"/>
      <c r="P34" s="621"/>
      <c r="Q34" s="622"/>
      <c r="R34" s="623">
        <v>364897</v>
      </c>
      <c r="S34" s="624"/>
      <c r="T34" s="624"/>
      <c r="U34" s="624"/>
      <c r="V34" s="624"/>
      <c r="W34" s="624"/>
      <c r="X34" s="624"/>
      <c r="Y34" s="625"/>
      <c r="Z34" s="626">
        <v>2.5</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1841064</v>
      </c>
      <c r="CS34" s="624"/>
      <c r="CT34" s="624"/>
      <c r="CU34" s="624"/>
      <c r="CV34" s="624"/>
      <c r="CW34" s="624"/>
      <c r="CX34" s="624"/>
      <c r="CY34" s="625"/>
      <c r="CZ34" s="628">
        <v>13</v>
      </c>
      <c r="DA34" s="654"/>
      <c r="DB34" s="654"/>
      <c r="DC34" s="658"/>
      <c r="DD34" s="632">
        <v>1505610</v>
      </c>
      <c r="DE34" s="624"/>
      <c r="DF34" s="624"/>
      <c r="DG34" s="624"/>
      <c r="DH34" s="624"/>
      <c r="DI34" s="624"/>
      <c r="DJ34" s="624"/>
      <c r="DK34" s="625"/>
      <c r="DL34" s="632">
        <v>1129296</v>
      </c>
      <c r="DM34" s="624"/>
      <c r="DN34" s="624"/>
      <c r="DO34" s="624"/>
      <c r="DP34" s="624"/>
      <c r="DQ34" s="624"/>
      <c r="DR34" s="624"/>
      <c r="DS34" s="624"/>
      <c r="DT34" s="624"/>
      <c r="DU34" s="624"/>
      <c r="DV34" s="625"/>
      <c r="DW34" s="628">
        <v>17.2</v>
      </c>
      <c r="DX34" s="654"/>
      <c r="DY34" s="654"/>
      <c r="DZ34" s="654"/>
      <c r="EA34" s="654"/>
      <c r="EB34" s="654"/>
      <c r="EC34" s="655"/>
    </row>
    <row r="35" spans="2:133" ht="11.25" customHeight="1" x14ac:dyDescent="0.15">
      <c r="B35" s="620" t="s">
        <v>328</v>
      </c>
      <c r="C35" s="621"/>
      <c r="D35" s="621"/>
      <c r="E35" s="621"/>
      <c r="F35" s="621"/>
      <c r="G35" s="621"/>
      <c r="H35" s="621"/>
      <c r="I35" s="621"/>
      <c r="J35" s="621"/>
      <c r="K35" s="621"/>
      <c r="L35" s="621"/>
      <c r="M35" s="621"/>
      <c r="N35" s="621"/>
      <c r="O35" s="621"/>
      <c r="P35" s="621"/>
      <c r="Q35" s="622"/>
      <c r="R35" s="623">
        <v>1538192</v>
      </c>
      <c r="S35" s="624"/>
      <c r="T35" s="624"/>
      <c r="U35" s="624"/>
      <c r="V35" s="624"/>
      <c r="W35" s="624"/>
      <c r="X35" s="624"/>
      <c r="Y35" s="625"/>
      <c r="Z35" s="626">
        <v>10.3</v>
      </c>
      <c r="AA35" s="626"/>
      <c r="AB35" s="626"/>
      <c r="AC35" s="626"/>
      <c r="AD35" s="627" t="s">
        <v>238</v>
      </c>
      <c r="AE35" s="627"/>
      <c r="AF35" s="627"/>
      <c r="AG35" s="627"/>
      <c r="AH35" s="627"/>
      <c r="AI35" s="627"/>
      <c r="AJ35" s="627"/>
      <c r="AK35" s="627"/>
      <c r="AL35" s="628" t="s">
        <v>139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61671</v>
      </c>
      <c r="CS35" s="656"/>
      <c r="CT35" s="656"/>
      <c r="CU35" s="656"/>
      <c r="CV35" s="656"/>
      <c r="CW35" s="656"/>
      <c r="CX35" s="656"/>
      <c r="CY35" s="657"/>
      <c r="CZ35" s="628">
        <v>0.4</v>
      </c>
      <c r="DA35" s="654"/>
      <c r="DB35" s="654"/>
      <c r="DC35" s="658"/>
      <c r="DD35" s="632">
        <v>55555</v>
      </c>
      <c r="DE35" s="656"/>
      <c r="DF35" s="656"/>
      <c r="DG35" s="656"/>
      <c r="DH35" s="656"/>
      <c r="DI35" s="656"/>
      <c r="DJ35" s="656"/>
      <c r="DK35" s="657"/>
      <c r="DL35" s="632">
        <v>55312</v>
      </c>
      <c r="DM35" s="656"/>
      <c r="DN35" s="656"/>
      <c r="DO35" s="656"/>
      <c r="DP35" s="656"/>
      <c r="DQ35" s="656"/>
      <c r="DR35" s="656"/>
      <c r="DS35" s="656"/>
      <c r="DT35" s="656"/>
      <c r="DU35" s="656"/>
      <c r="DV35" s="657"/>
      <c r="DW35" s="628">
        <v>0.8</v>
      </c>
      <c r="DX35" s="654"/>
      <c r="DY35" s="654"/>
      <c r="DZ35" s="654"/>
      <c r="EA35" s="654"/>
      <c r="EB35" s="654"/>
      <c r="EC35" s="655"/>
    </row>
    <row r="36" spans="2:133" ht="11.25" customHeight="1" x14ac:dyDescent="0.15">
      <c r="B36" s="620" t="s">
        <v>332</v>
      </c>
      <c r="C36" s="621"/>
      <c r="D36" s="621"/>
      <c r="E36" s="621"/>
      <c r="F36" s="621"/>
      <c r="G36" s="621"/>
      <c r="H36" s="621"/>
      <c r="I36" s="621"/>
      <c r="J36" s="621"/>
      <c r="K36" s="621"/>
      <c r="L36" s="621"/>
      <c r="M36" s="621"/>
      <c r="N36" s="621"/>
      <c r="O36" s="621"/>
      <c r="P36" s="621"/>
      <c r="Q36" s="622"/>
      <c r="R36" s="623">
        <v>600653</v>
      </c>
      <c r="S36" s="624"/>
      <c r="T36" s="624"/>
      <c r="U36" s="624"/>
      <c r="V36" s="624"/>
      <c r="W36" s="624"/>
      <c r="X36" s="624"/>
      <c r="Y36" s="625"/>
      <c r="Z36" s="626">
        <v>4</v>
      </c>
      <c r="AA36" s="626"/>
      <c r="AB36" s="626"/>
      <c r="AC36" s="626"/>
      <c r="AD36" s="627" t="s">
        <v>139</v>
      </c>
      <c r="AE36" s="627"/>
      <c r="AF36" s="627"/>
      <c r="AG36" s="627"/>
      <c r="AH36" s="627"/>
      <c r="AI36" s="627"/>
      <c r="AJ36" s="627"/>
      <c r="AK36" s="627"/>
      <c r="AL36" s="628" t="s">
        <v>238</v>
      </c>
      <c r="AM36" s="629"/>
      <c r="AN36" s="629"/>
      <c r="AO36" s="630"/>
      <c r="AP36" s="222"/>
      <c r="AQ36" s="689" t="s">
        <v>333</v>
      </c>
      <c r="AR36" s="690"/>
      <c r="AS36" s="690"/>
      <c r="AT36" s="690"/>
      <c r="AU36" s="690"/>
      <c r="AV36" s="690"/>
      <c r="AW36" s="690"/>
      <c r="AX36" s="690"/>
      <c r="AY36" s="691"/>
      <c r="AZ36" s="612">
        <v>1347823</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107310</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1913112</v>
      </c>
      <c r="CS36" s="624"/>
      <c r="CT36" s="624"/>
      <c r="CU36" s="624"/>
      <c r="CV36" s="624"/>
      <c r="CW36" s="624"/>
      <c r="CX36" s="624"/>
      <c r="CY36" s="625"/>
      <c r="CZ36" s="628">
        <v>13.5</v>
      </c>
      <c r="DA36" s="654"/>
      <c r="DB36" s="654"/>
      <c r="DC36" s="658"/>
      <c r="DD36" s="632">
        <v>1353412</v>
      </c>
      <c r="DE36" s="624"/>
      <c r="DF36" s="624"/>
      <c r="DG36" s="624"/>
      <c r="DH36" s="624"/>
      <c r="DI36" s="624"/>
      <c r="DJ36" s="624"/>
      <c r="DK36" s="625"/>
      <c r="DL36" s="632">
        <v>974908</v>
      </c>
      <c r="DM36" s="624"/>
      <c r="DN36" s="624"/>
      <c r="DO36" s="624"/>
      <c r="DP36" s="624"/>
      <c r="DQ36" s="624"/>
      <c r="DR36" s="624"/>
      <c r="DS36" s="624"/>
      <c r="DT36" s="624"/>
      <c r="DU36" s="624"/>
      <c r="DV36" s="625"/>
      <c r="DW36" s="628">
        <v>14.8</v>
      </c>
      <c r="DX36" s="654"/>
      <c r="DY36" s="654"/>
      <c r="DZ36" s="654"/>
      <c r="EA36" s="654"/>
      <c r="EB36" s="654"/>
      <c r="EC36" s="655"/>
    </row>
    <row r="37" spans="2:133" ht="11.25" customHeight="1" x14ac:dyDescent="0.15">
      <c r="B37" s="620" t="s">
        <v>336</v>
      </c>
      <c r="C37" s="621"/>
      <c r="D37" s="621"/>
      <c r="E37" s="621"/>
      <c r="F37" s="621"/>
      <c r="G37" s="621"/>
      <c r="H37" s="621"/>
      <c r="I37" s="621"/>
      <c r="J37" s="621"/>
      <c r="K37" s="621"/>
      <c r="L37" s="621"/>
      <c r="M37" s="621"/>
      <c r="N37" s="621"/>
      <c r="O37" s="621"/>
      <c r="P37" s="621"/>
      <c r="Q37" s="622"/>
      <c r="R37" s="623">
        <v>134540</v>
      </c>
      <c r="S37" s="624"/>
      <c r="T37" s="624"/>
      <c r="U37" s="624"/>
      <c r="V37" s="624"/>
      <c r="W37" s="624"/>
      <c r="X37" s="624"/>
      <c r="Y37" s="625"/>
      <c r="Z37" s="626">
        <v>0.9</v>
      </c>
      <c r="AA37" s="626"/>
      <c r="AB37" s="626"/>
      <c r="AC37" s="626"/>
      <c r="AD37" s="627">
        <v>35092</v>
      </c>
      <c r="AE37" s="627"/>
      <c r="AF37" s="627"/>
      <c r="AG37" s="627"/>
      <c r="AH37" s="627"/>
      <c r="AI37" s="627"/>
      <c r="AJ37" s="627"/>
      <c r="AK37" s="627"/>
      <c r="AL37" s="628">
        <v>0.5</v>
      </c>
      <c r="AM37" s="629"/>
      <c r="AN37" s="629"/>
      <c r="AO37" s="630"/>
      <c r="AQ37" s="686" t="s">
        <v>337</v>
      </c>
      <c r="AR37" s="687"/>
      <c r="AS37" s="687"/>
      <c r="AT37" s="687"/>
      <c r="AU37" s="687"/>
      <c r="AV37" s="687"/>
      <c r="AW37" s="687"/>
      <c r="AX37" s="687"/>
      <c r="AY37" s="688"/>
      <c r="AZ37" s="623">
        <v>225896</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74155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301310</v>
      </c>
      <c r="CS37" s="656"/>
      <c r="CT37" s="656"/>
      <c r="CU37" s="656"/>
      <c r="CV37" s="656"/>
      <c r="CW37" s="656"/>
      <c r="CX37" s="656"/>
      <c r="CY37" s="657"/>
      <c r="CZ37" s="628">
        <v>2.1</v>
      </c>
      <c r="DA37" s="654"/>
      <c r="DB37" s="654"/>
      <c r="DC37" s="658"/>
      <c r="DD37" s="632">
        <v>299859</v>
      </c>
      <c r="DE37" s="656"/>
      <c r="DF37" s="656"/>
      <c r="DG37" s="656"/>
      <c r="DH37" s="656"/>
      <c r="DI37" s="656"/>
      <c r="DJ37" s="656"/>
      <c r="DK37" s="657"/>
      <c r="DL37" s="632">
        <v>299791</v>
      </c>
      <c r="DM37" s="656"/>
      <c r="DN37" s="656"/>
      <c r="DO37" s="656"/>
      <c r="DP37" s="656"/>
      <c r="DQ37" s="656"/>
      <c r="DR37" s="656"/>
      <c r="DS37" s="656"/>
      <c r="DT37" s="656"/>
      <c r="DU37" s="656"/>
      <c r="DV37" s="657"/>
      <c r="DW37" s="628">
        <v>4.5999999999999996</v>
      </c>
      <c r="DX37" s="654"/>
      <c r="DY37" s="654"/>
      <c r="DZ37" s="654"/>
      <c r="EA37" s="654"/>
      <c r="EB37" s="654"/>
      <c r="EC37" s="655"/>
    </row>
    <row r="38" spans="2:133" ht="11.25" customHeight="1" x14ac:dyDescent="0.15">
      <c r="B38" s="620" t="s">
        <v>340</v>
      </c>
      <c r="C38" s="621"/>
      <c r="D38" s="621"/>
      <c r="E38" s="621"/>
      <c r="F38" s="621"/>
      <c r="G38" s="621"/>
      <c r="H38" s="621"/>
      <c r="I38" s="621"/>
      <c r="J38" s="621"/>
      <c r="K38" s="621"/>
      <c r="L38" s="621"/>
      <c r="M38" s="621"/>
      <c r="N38" s="621"/>
      <c r="O38" s="621"/>
      <c r="P38" s="621"/>
      <c r="Q38" s="622"/>
      <c r="R38" s="623">
        <v>1041243</v>
      </c>
      <c r="S38" s="624"/>
      <c r="T38" s="624"/>
      <c r="U38" s="624"/>
      <c r="V38" s="624"/>
      <c r="W38" s="624"/>
      <c r="X38" s="624"/>
      <c r="Y38" s="625"/>
      <c r="Z38" s="626">
        <v>7</v>
      </c>
      <c r="AA38" s="626"/>
      <c r="AB38" s="626"/>
      <c r="AC38" s="626"/>
      <c r="AD38" s="627" t="s">
        <v>238</v>
      </c>
      <c r="AE38" s="627"/>
      <c r="AF38" s="627"/>
      <c r="AG38" s="627"/>
      <c r="AH38" s="627"/>
      <c r="AI38" s="627"/>
      <c r="AJ38" s="627"/>
      <c r="AK38" s="627"/>
      <c r="AL38" s="628" t="s">
        <v>238</v>
      </c>
      <c r="AM38" s="629"/>
      <c r="AN38" s="629"/>
      <c r="AO38" s="630"/>
      <c r="AQ38" s="686" t="s">
        <v>341</v>
      </c>
      <c r="AR38" s="687"/>
      <c r="AS38" s="687"/>
      <c r="AT38" s="687"/>
      <c r="AU38" s="687"/>
      <c r="AV38" s="687"/>
      <c r="AW38" s="687"/>
      <c r="AX38" s="687"/>
      <c r="AY38" s="688"/>
      <c r="AZ38" s="623">
        <v>30444</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3605</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1118799</v>
      </c>
      <c r="CS38" s="624"/>
      <c r="CT38" s="624"/>
      <c r="CU38" s="624"/>
      <c r="CV38" s="624"/>
      <c r="CW38" s="624"/>
      <c r="CX38" s="624"/>
      <c r="CY38" s="625"/>
      <c r="CZ38" s="628">
        <v>7.9</v>
      </c>
      <c r="DA38" s="654"/>
      <c r="DB38" s="654"/>
      <c r="DC38" s="658"/>
      <c r="DD38" s="632">
        <v>903913</v>
      </c>
      <c r="DE38" s="624"/>
      <c r="DF38" s="624"/>
      <c r="DG38" s="624"/>
      <c r="DH38" s="624"/>
      <c r="DI38" s="624"/>
      <c r="DJ38" s="624"/>
      <c r="DK38" s="625"/>
      <c r="DL38" s="632">
        <v>839034</v>
      </c>
      <c r="DM38" s="624"/>
      <c r="DN38" s="624"/>
      <c r="DO38" s="624"/>
      <c r="DP38" s="624"/>
      <c r="DQ38" s="624"/>
      <c r="DR38" s="624"/>
      <c r="DS38" s="624"/>
      <c r="DT38" s="624"/>
      <c r="DU38" s="624"/>
      <c r="DV38" s="625"/>
      <c r="DW38" s="628">
        <v>12.8</v>
      </c>
      <c r="DX38" s="654"/>
      <c r="DY38" s="654"/>
      <c r="DZ38" s="654"/>
      <c r="EA38" s="654"/>
      <c r="EB38" s="654"/>
      <c r="EC38" s="655"/>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232</v>
      </c>
      <c r="AA39" s="626"/>
      <c r="AB39" s="626"/>
      <c r="AC39" s="626"/>
      <c r="AD39" s="627" t="s">
        <v>139</v>
      </c>
      <c r="AE39" s="627"/>
      <c r="AF39" s="627"/>
      <c r="AG39" s="627"/>
      <c r="AH39" s="627"/>
      <c r="AI39" s="627"/>
      <c r="AJ39" s="627"/>
      <c r="AK39" s="627"/>
      <c r="AL39" s="628" t="s">
        <v>238</v>
      </c>
      <c r="AM39" s="629"/>
      <c r="AN39" s="629"/>
      <c r="AO39" s="630"/>
      <c r="AQ39" s="686" t="s">
        <v>345</v>
      </c>
      <c r="AR39" s="687"/>
      <c r="AS39" s="687"/>
      <c r="AT39" s="687"/>
      <c r="AU39" s="687"/>
      <c r="AV39" s="687"/>
      <c r="AW39" s="687"/>
      <c r="AX39" s="687"/>
      <c r="AY39" s="688"/>
      <c r="AZ39" s="623">
        <v>3128</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5558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417449</v>
      </c>
      <c r="CS39" s="656"/>
      <c r="CT39" s="656"/>
      <c r="CU39" s="656"/>
      <c r="CV39" s="656"/>
      <c r="CW39" s="656"/>
      <c r="CX39" s="656"/>
      <c r="CY39" s="657"/>
      <c r="CZ39" s="628">
        <v>2.9</v>
      </c>
      <c r="DA39" s="654"/>
      <c r="DB39" s="654"/>
      <c r="DC39" s="658"/>
      <c r="DD39" s="632">
        <v>341566</v>
      </c>
      <c r="DE39" s="656"/>
      <c r="DF39" s="656"/>
      <c r="DG39" s="656"/>
      <c r="DH39" s="656"/>
      <c r="DI39" s="656"/>
      <c r="DJ39" s="656"/>
      <c r="DK39" s="657"/>
      <c r="DL39" s="632" t="s">
        <v>238</v>
      </c>
      <c r="DM39" s="656"/>
      <c r="DN39" s="656"/>
      <c r="DO39" s="656"/>
      <c r="DP39" s="656"/>
      <c r="DQ39" s="656"/>
      <c r="DR39" s="656"/>
      <c r="DS39" s="656"/>
      <c r="DT39" s="656"/>
      <c r="DU39" s="656"/>
      <c r="DV39" s="657"/>
      <c r="DW39" s="628" t="s">
        <v>238</v>
      </c>
      <c r="DX39" s="654"/>
      <c r="DY39" s="654"/>
      <c r="DZ39" s="654"/>
      <c r="EA39" s="654"/>
      <c r="EB39" s="654"/>
      <c r="EC39" s="655"/>
    </row>
    <row r="40" spans="2:133" ht="11.25" customHeight="1" x14ac:dyDescent="0.15">
      <c r="B40" s="620" t="s">
        <v>348</v>
      </c>
      <c r="C40" s="621"/>
      <c r="D40" s="621"/>
      <c r="E40" s="621"/>
      <c r="F40" s="621"/>
      <c r="G40" s="621"/>
      <c r="H40" s="621"/>
      <c r="I40" s="621"/>
      <c r="J40" s="621"/>
      <c r="K40" s="621"/>
      <c r="L40" s="621"/>
      <c r="M40" s="621"/>
      <c r="N40" s="621"/>
      <c r="O40" s="621"/>
      <c r="P40" s="621"/>
      <c r="Q40" s="622"/>
      <c r="R40" s="623">
        <v>145943</v>
      </c>
      <c r="S40" s="624"/>
      <c r="T40" s="624"/>
      <c r="U40" s="624"/>
      <c r="V40" s="624"/>
      <c r="W40" s="624"/>
      <c r="X40" s="624"/>
      <c r="Y40" s="625"/>
      <c r="Z40" s="626">
        <v>1</v>
      </c>
      <c r="AA40" s="626"/>
      <c r="AB40" s="626"/>
      <c r="AC40" s="626"/>
      <c r="AD40" s="627" t="s">
        <v>238</v>
      </c>
      <c r="AE40" s="627"/>
      <c r="AF40" s="627"/>
      <c r="AG40" s="627"/>
      <c r="AH40" s="627"/>
      <c r="AI40" s="627"/>
      <c r="AJ40" s="627"/>
      <c r="AK40" s="627"/>
      <c r="AL40" s="628" t="s">
        <v>238</v>
      </c>
      <c r="AM40" s="629"/>
      <c r="AN40" s="629"/>
      <c r="AO40" s="630"/>
      <c r="AQ40" s="686" t="s">
        <v>349</v>
      </c>
      <c r="AR40" s="687"/>
      <c r="AS40" s="687"/>
      <c r="AT40" s="687"/>
      <c r="AU40" s="687"/>
      <c r="AV40" s="687"/>
      <c r="AW40" s="687"/>
      <c r="AX40" s="687"/>
      <c r="AY40" s="688"/>
      <c r="AZ40" s="623" t="s">
        <v>139</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103</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1692</v>
      </c>
      <c r="CS40" s="624"/>
      <c r="CT40" s="624"/>
      <c r="CU40" s="624"/>
      <c r="CV40" s="624"/>
      <c r="CW40" s="624"/>
      <c r="CX40" s="624"/>
      <c r="CY40" s="625"/>
      <c r="CZ40" s="628">
        <v>0</v>
      </c>
      <c r="DA40" s="654"/>
      <c r="DB40" s="654"/>
      <c r="DC40" s="658"/>
      <c r="DD40" s="632">
        <v>72</v>
      </c>
      <c r="DE40" s="624"/>
      <c r="DF40" s="624"/>
      <c r="DG40" s="624"/>
      <c r="DH40" s="624"/>
      <c r="DI40" s="624"/>
      <c r="DJ40" s="624"/>
      <c r="DK40" s="625"/>
      <c r="DL40" s="632" t="s">
        <v>238</v>
      </c>
      <c r="DM40" s="624"/>
      <c r="DN40" s="624"/>
      <c r="DO40" s="624"/>
      <c r="DP40" s="624"/>
      <c r="DQ40" s="624"/>
      <c r="DR40" s="624"/>
      <c r="DS40" s="624"/>
      <c r="DT40" s="624"/>
      <c r="DU40" s="624"/>
      <c r="DV40" s="625"/>
      <c r="DW40" s="628" t="s">
        <v>139</v>
      </c>
      <c r="DX40" s="654"/>
      <c r="DY40" s="654"/>
      <c r="DZ40" s="654"/>
      <c r="EA40" s="654"/>
      <c r="EB40" s="654"/>
      <c r="EC40" s="655"/>
    </row>
    <row r="41" spans="2:133" ht="11.25" customHeight="1" x14ac:dyDescent="0.15">
      <c r="B41" s="644" t="s">
        <v>353</v>
      </c>
      <c r="C41" s="645"/>
      <c r="D41" s="645"/>
      <c r="E41" s="645"/>
      <c r="F41" s="645"/>
      <c r="G41" s="645"/>
      <c r="H41" s="645"/>
      <c r="I41" s="645"/>
      <c r="J41" s="645"/>
      <c r="K41" s="645"/>
      <c r="L41" s="645"/>
      <c r="M41" s="645"/>
      <c r="N41" s="645"/>
      <c r="O41" s="645"/>
      <c r="P41" s="645"/>
      <c r="Q41" s="646"/>
      <c r="R41" s="695">
        <v>14877067</v>
      </c>
      <c r="S41" s="696"/>
      <c r="T41" s="696"/>
      <c r="U41" s="696"/>
      <c r="V41" s="696"/>
      <c r="W41" s="696"/>
      <c r="X41" s="696"/>
      <c r="Y41" s="700"/>
      <c r="Z41" s="701">
        <v>100</v>
      </c>
      <c r="AA41" s="701"/>
      <c r="AB41" s="701"/>
      <c r="AC41" s="701"/>
      <c r="AD41" s="702">
        <v>6429029</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260393</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238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6"/>
      <c r="CT41" s="656"/>
      <c r="CU41" s="656"/>
      <c r="CV41" s="656"/>
      <c r="CW41" s="656"/>
      <c r="CX41" s="656"/>
      <c r="CY41" s="657"/>
      <c r="CZ41" s="628" t="s">
        <v>238</v>
      </c>
      <c r="DA41" s="654"/>
      <c r="DB41" s="654"/>
      <c r="DC41" s="658"/>
      <c r="DD41" s="632" t="s">
        <v>238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341</v>
      </c>
      <c r="AR42" s="693"/>
      <c r="AS42" s="693"/>
      <c r="AT42" s="693"/>
      <c r="AU42" s="693"/>
      <c r="AV42" s="693"/>
      <c r="AW42" s="693"/>
      <c r="AX42" s="693"/>
      <c r="AY42" s="694"/>
      <c r="AZ42" s="695">
        <v>827962</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403</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3328525</v>
      </c>
      <c r="CS42" s="656"/>
      <c r="CT42" s="656"/>
      <c r="CU42" s="656"/>
      <c r="CV42" s="656"/>
      <c r="CW42" s="656"/>
      <c r="CX42" s="656"/>
      <c r="CY42" s="657"/>
      <c r="CZ42" s="628">
        <v>23.5</v>
      </c>
      <c r="DA42" s="654"/>
      <c r="DB42" s="654"/>
      <c r="DC42" s="658"/>
      <c r="DD42" s="632">
        <v>704060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66736</v>
      </c>
      <c r="CS43" s="656"/>
      <c r="CT43" s="656"/>
      <c r="CU43" s="656"/>
      <c r="CV43" s="656"/>
      <c r="CW43" s="656"/>
      <c r="CX43" s="656"/>
      <c r="CY43" s="657"/>
      <c r="CZ43" s="628">
        <v>0.5</v>
      </c>
      <c r="DA43" s="654"/>
      <c r="DB43" s="654"/>
      <c r="DC43" s="658"/>
      <c r="DD43" s="632">
        <v>66736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3321304</v>
      </c>
      <c r="CS44" s="624"/>
      <c r="CT44" s="624"/>
      <c r="CU44" s="624"/>
      <c r="CV44" s="624"/>
      <c r="CW44" s="624"/>
      <c r="CX44" s="624"/>
      <c r="CY44" s="625"/>
      <c r="CZ44" s="628">
        <v>23.4</v>
      </c>
      <c r="DA44" s="629"/>
      <c r="DB44" s="629"/>
      <c r="DC44" s="635"/>
      <c r="DD44" s="632">
        <v>700539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2325011</v>
      </c>
      <c r="CS45" s="656"/>
      <c r="CT45" s="656"/>
      <c r="CU45" s="656"/>
      <c r="CV45" s="656"/>
      <c r="CW45" s="656"/>
      <c r="CX45" s="656"/>
      <c r="CY45" s="657"/>
      <c r="CZ45" s="628">
        <v>16.399999999999999</v>
      </c>
      <c r="DA45" s="654"/>
      <c r="DB45" s="654"/>
      <c r="DC45" s="658"/>
      <c r="DD45" s="632">
        <v>99386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943821</v>
      </c>
      <c r="CS46" s="624"/>
      <c r="CT46" s="624"/>
      <c r="CU46" s="624"/>
      <c r="CV46" s="624"/>
      <c r="CW46" s="624"/>
      <c r="CX46" s="624"/>
      <c r="CY46" s="625"/>
      <c r="CZ46" s="628">
        <v>6.7</v>
      </c>
      <c r="DA46" s="629"/>
      <c r="DB46" s="629"/>
      <c r="DC46" s="635"/>
      <c r="DD46" s="632">
        <v>588680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7221</v>
      </c>
      <c r="CS47" s="656"/>
      <c r="CT47" s="656"/>
      <c r="CU47" s="656"/>
      <c r="CV47" s="656"/>
      <c r="CW47" s="656"/>
      <c r="CX47" s="656"/>
      <c r="CY47" s="657"/>
      <c r="CZ47" s="628">
        <v>0.1</v>
      </c>
      <c r="DA47" s="654"/>
      <c r="DB47" s="654"/>
      <c r="DC47" s="658"/>
      <c r="DD47" s="632">
        <v>3521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14192317</v>
      </c>
      <c r="CS49" s="682"/>
      <c r="CT49" s="682"/>
      <c r="CU49" s="682"/>
      <c r="CV49" s="682"/>
      <c r="CW49" s="682"/>
      <c r="CX49" s="682"/>
      <c r="CY49" s="711"/>
      <c r="CZ49" s="703">
        <v>100</v>
      </c>
      <c r="DA49" s="712"/>
      <c r="DB49" s="712"/>
      <c r="DC49" s="713"/>
      <c r="DD49" s="714">
        <v>7868847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w0yMC7jOsmtthO+rDQO5QVnnwN5urZdeG8f8nnPkuVPqcr0qDmF+AyGeEC5eLAcImlQaiO3fmDPB66faCFriA==" saltValue="JjP/zihkIDAdk5Yes1TAb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 sqref="A2:BI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14877</v>
      </c>
      <c r="R7" s="753"/>
      <c r="S7" s="753"/>
      <c r="T7" s="753"/>
      <c r="U7" s="753"/>
      <c r="V7" s="753">
        <v>14192</v>
      </c>
      <c r="W7" s="753"/>
      <c r="X7" s="753"/>
      <c r="Y7" s="753"/>
      <c r="Z7" s="753"/>
      <c r="AA7" s="753">
        <v>685</v>
      </c>
      <c r="AB7" s="753"/>
      <c r="AC7" s="753"/>
      <c r="AD7" s="753"/>
      <c r="AE7" s="754"/>
      <c r="AF7" s="755">
        <v>443</v>
      </c>
      <c r="AG7" s="756"/>
      <c r="AH7" s="756"/>
      <c r="AI7" s="756"/>
      <c r="AJ7" s="757"/>
      <c r="AK7" s="758">
        <v>1538</v>
      </c>
      <c r="AL7" s="759"/>
      <c r="AM7" s="759"/>
      <c r="AN7" s="759"/>
      <c r="AO7" s="759"/>
      <c r="AP7" s="759">
        <v>12057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603</v>
      </c>
      <c r="BT7" s="747"/>
      <c r="BU7" s="747"/>
      <c r="BV7" s="747"/>
      <c r="BW7" s="747"/>
      <c r="BX7" s="747"/>
      <c r="BY7" s="747"/>
      <c r="BZ7" s="747"/>
      <c r="CA7" s="747"/>
      <c r="CB7" s="747"/>
      <c r="CC7" s="747"/>
      <c r="CD7" s="747"/>
      <c r="CE7" s="747"/>
      <c r="CF7" s="747"/>
      <c r="CG7" s="762"/>
      <c r="CH7" s="743" t="s">
        <v>599</v>
      </c>
      <c r="CI7" s="744"/>
      <c r="CJ7" s="744"/>
      <c r="CK7" s="744"/>
      <c r="CL7" s="745"/>
      <c r="CM7" s="743">
        <v>8</v>
      </c>
      <c r="CN7" s="744"/>
      <c r="CO7" s="744"/>
      <c r="CP7" s="744"/>
      <c r="CQ7" s="745"/>
      <c r="CR7" s="743">
        <v>3</v>
      </c>
      <c r="CS7" s="744"/>
      <c r="CT7" s="744"/>
      <c r="CU7" s="744"/>
      <c r="CV7" s="745"/>
      <c r="CW7" s="743" t="s">
        <v>605</v>
      </c>
      <c r="CX7" s="744"/>
      <c r="CY7" s="744"/>
      <c r="CZ7" s="744"/>
      <c r="DA7" s="745"/>
      <c r="DB7" s="743" t="s">
        <v>606</v>
      </c>
      <c r="DC7" s="744"/>
      <c r="DD7" s="744"/>
      <c r="DE7" s="744"/>
      <c r="DF7" s="745"/>
      <c r="DG7" s="743" t="s">
        <v>599</v>
      </c>
      <c r="DH7" s="744"/>
      <c r="DI7" s="744"/>
      <c r="DJ7" s="744"/>
      <c r="DK7" s="745"/>
      <c r="DL7" s="743" t="s">
        <v>599</v>
      </c>
      <c r="DM7" s="744"/>
      <c r="DN7" s="744"/>
      <c r="DO7" s="744"/>
      <c r="DP7" s="745"/>
      <c r="DQ7" s="743" t="s">
        <v>599</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616</v>
      </c>
      <c r="BS8" s="773" t="s">
        <v>604</v>
      </c>
      <c r="BT8" s="774"/>
      <c r="BU8" s="774"/>
      <c r="BV8" s="774"/>
      <c r="BW8" s="774"/>
      <c r="BX8" s="774"/>
      <c r="BY8" s="774"/>
      <c r="BZ8" s="774"/>
      <c r="CA8" s="774"/>
      <c r="CB8" s="774"/>
      <c r="CC8" s="774"/>
      <c r="CD8" s="774"/>
      <c r="CE8" s="774"/>
      <c r="CF8" s="774"/>
      <c r="CG8" s="775"/>
      <c r="CH8" s="776">
        <v>305</v>
      </c>
      <c r="CI8" s="777"/>
      <c r="CJ8" s="777"/>
      <c r="CK8" s="777"/>
      <c r="CL8" s="778"/>
      <c r="CM8" s="776">
        <v>31116</v>
      </c>
      <c r="CN8" s="777"/>
      <c r="CO8" s="777"/>
      <c r="CP8" s="777"/>
      <c r="CQ8" s="778"/>
      <c r="CR8" s="776" t="s">
        <v>599</v>
      </c>
      <c r="CS8" s="777"/>
      <c r="CT8" s="777"/>
      <c r="CU8" s="777"/>
      <c r="CV8" s="778"/>
      <c r="CW8" s="776" t="s">
        <v>599</v>
      </c>
      <c r="CX8" s="777"/>
      <c r="CY8" s="777"/>
      <c r="CZ8" s="777"/>
      <c r="DA8" s="778"/>
      <c r="DB8" s="776">
        <v>12</v>
      </c>
      <c r="DC8" s="777"/>
      <c r="DD8" s="777"/>
      <c r="DE8" s="777"/>
      <c r="DF8" s="778"/>
      <c r="DG8" s="776" t="s">
        <v>606</v>
      </c>
      <c r="DH8" s="777"/>
      <c r="DI8" s="777"/>
      <c r="DJ8" s="777"/>
      <c r="DK8" s="778"/>
      <c r="DL8" s="776">
        <v>5</v>
      </c>
      <c r="DM8" s="777"/>
      <c r="DN8" s="777"/>
      <c r="DO8" s="777"/>
      <c r="DP8" s="778"/>
      <c r="DQ8" s="776">
        <v>1</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14877</v>
      </c>
      <c r="R23" s="793"/>
      <c r="S23" s="793"/>
      <c r="T23" s="793"/>
      <c r="U23" s="793"/>
      <c r="V23" s="793">
        <v>14192</v>
      </c>
      <c r="W23" s="793"/>
      <c r="X23" s="793"/>
      <c r="Y23" s="793"/>
      <c r="Z23" s="793"/>
      <c r="AA23" s="793">
        <v>685</v>
      </c>
      <c r="AB23" s="793"/>
      <c r="AC23" s="793"/>
      <c r="AD23" s="793"/>
      <c r="AE23" s="794"/>
      <c r="AF23" s="795">
        <v>443</v>
      </c>
      <c r="AG23" s="793"/>
      <c r="AH23" s="793"/>
      <c r="AI23" s="793"/>
      <c r="AJ23" s="796"/>
      <c r="AK23" s="797"/>
      <c r="AL23" s="798"/>
      <c r="AM23" s="798"/>
      <c r="AN23" s="798"/>
      <c r="AO23" s="798"/>
      <c r="AP23" s="793">
        <v>12057</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3185</v>
      </c>
      <c r="R28" s="823"/>
      <c r="S28" s="823"/>
      <c r="T28" s="823"/>
      <c r="U28" s="823"/>
      <c r="V28" s="823">
        <v>3078</v>
      </c>
      <c r="W28" s="823"/>
      <c r="X28" s="823"/>
      <c r="Y28" s="823"/>
      <c r="Z28" s="823"/>
      <c r="AA28" s="823">
        <v>107</v>
      </c>
      <c r="AB28" s="823"/>
      <c r="AC28" s="823"/>
      <c r="AD28" s="823"/>
      <c r="AE28" s="824"/>
      <c r="AF28" s="825">
        <v>107</v>
      </c>
      <c r="AG28" s="823"/>
      <c r="AH28" s="823"/>
      <c r="AI28" s="823"/>
      <c r="AJ28" s="826"/>
      <c r="AK28" s="827">
        <v>260</v>
      </c>
      <c r="AL28" s="828"/>
      <c r="AM28" s="828"/>
      <c r="AN28" s="828"/>
      <c r="AO28" s="828"/>
      <c r="AP28" s="828" t="s">
        <v>599</v>
      </c>
      <c r="AQ28" s="828"/>
      <c r="AR28" s="828"/>
      <c r="AS28" s="828"/>
      <c r="AT28" s="828"/>
      <c r="AU28" s="828" t="s">
        <v>599</v>
      </c>
      <c r="AV28" s="828"/>
      <c r="AW28" s="828"/>
      <c r="AX28" s="828"/>
      <c r="AY28" s="828"/>
      <c r="AZ28" s="829" t="s">
        <v>599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2226</v>
      </c>
      <c r="R29" s="784"/>
      <c r="S29" s="784"/>
      <c r="T29" s="784"/>
      <c r="U29" s="784"/>
      <c r="V29" s="784">
        <v>2169</v>
      </c>
      <c r="W29" s="784"/>
      <c r="X29" s="784"/>
      <c r="Y29" s="784"/>
      <c r="Z29" s="784"/>
      <c r="AA29" s="784">
        <v>57</v>
      </c>
      <c r="AB29" s="784"/>
      <c r="AC29" s="784"/>
      <c r="AD29" s="784"/>
      <c r="AE29" s="785"/>
      <c r="AF29" s="786">
        <v>57</v>
      </c>
      <c r="AG29" s="787"/>
      <c r="AH29" s="787"/>
      <c r="AI29" s="787"/>
      <c r="AJ29" s="788"/>
      <c r="AK29" s="834">
        <v>435</v>
      </c>
      <c r="AL29" s="830"/>
      <c r="AM29" s="830"/>
      <c r="AN29" s="830"/>
      <c r="AO29" s="830"/>
      <c r="AP29" s="830" t="s">
        <v>527</v>
      </c>
      <c r="AQ29" s="830"/>
      <c r="AR29" s="830"/>
      <c r="AS29" s="830"/>
      <c r="AT29" s="830"/>
      <c r="AU29" s="830" t="s">
        <v>527</v>
      </c>
      <c r="AV29" s="830"/>
      <c r="AW29" s="830"/>
      <c r="AX29" s="830"/>
      <c r="AY29" s="830"/>
      <c r="AZ29" s="831" t="s">
        <v>527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19</v>
      </c>
      <c r="R30" s="784"/>
      <c r="S30" s="784"/>
      <c r="T30" s="784"/>
      <c r="U30" s="784"/>
      <c r="V30" s="784">
        <v>19</v>
      </c>
      <c r="W30" s="784"/>
      <c r="X30" s="784"/>
      <c r="Y30" s="784"/>
      <c r="Z30" s="784"/>
      <c r="AA30" s="784">
        <v>0</v>
      </c>
      <c r="AB30" s="784"/>
      <c r="AC30" s="784"/>
      <c r="AD30" s="784"/>
      <c r="AE30" s="785"/>
      <c r="AF30" s="786">
        <v>0</v>
      </c>
      <c r="AG30" s="787"/>
      <c r="AH30" s="787"/>
      <c r="AI30" s="787"/>
      <c r="AJ30" s="788"/>
      <c r="AK30" s="834">
        <v>3</v>
      </c>
      <c r="AL30" s="830"/>
      <c r="AM30" s="830"/>
      <c r="AN30" s="830"/>
      <c r="AO30" s="830"/>
      <c r="AP30" s="830" t="s">
        <v>527</v>
      </c>
      <c r="AQ30" s="830"/>
      <c r="AR30" s="830"/>
      <c r="AS30" s="830"/>
      <c r="AT30" s="830"/>
      <c r="AU30" s="830" t="s">
        <v>527</v>
      </c>
      <c r="AV30" s="830"/>
      <c r="AW30" s="830"/>
      <c r="AX30" s="830"/>
      <c r="AY30" s="830"/>
      <c r="AZ30" s="831" t="s">
        <v>527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390</v>
      </c>
      <c r="R31" s="784"/>
      <c r="S31" s="784"/>
      <c r="T31" s="784"/>
      <c r="U31" s="784"/>
      <c r="V31" s="784">
        <v>390</v>
      </c>
      <c r="W31" s="784"/>
      <c r="X31" s="784"/>
      <c r="Y31" s="784"/>
      <c r="Z31" s="784"/>
      <c r="AA31" s="784">
        <v>0</v>
      </c>
      <c r="AB31" s="784"/>
      <c r="AC31" s="784"/>
      <c r="AD31" s="784"/>
      <c r="AE31" s="785"/>
      <c r="AF31" s="786">
        <v>0</v>
      </c>
      <c r="AG31" s="787"/>
      <c r="AH31" s="787"/>
      <c r="AI31" s="787"/>
      <c r="AJ31" s="788"/>
      <c r="AK31" s="834">
        <v>78</v>
      </c>
      <c r="AL31" s="830"/>
      <c r="AM31" s="830"/>
      <c r="AN31" s="830"/>
      <c r="AO31" s="830"/>
      <c r="AP31" s="830" t="s">
        <v>527</v>
      </c>
      <c r="AQ31" s="830"/>
      <c r="AR31" s="830"/>
      <c r="AS31" s="830"/>
      <c r="AT31" s="830"/>
      <c r="AU31" s="830" t="s">
        <v>527</v>
      </c>
      <c r="AV31" s="830"/>
      <c r="AW31" s="830"/>
      <c r="AX31" s="830"/>
      <c r="AY31" s="830"/>
      <c r="AZ31" s="831" t="s">
        <v>527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716</v>
      </c>
      <c r="R32" s="784"/>
      <c r="S32" s="784"/>
      <c r="T32" s="784"/>
      <c r="U32" s="784"/>
      <c r="V32" s="784">
        <v>648</v>
      </c>
      <c r="W32" s="784"/>
      <c r="X32" s="784"/>
      <c r="Y32" s="784"/>
      <c r="Z32" s="784"/>
      <c r="AA32" s="784">
        <v>68</v>
      </c>
      <c r="AB32" s="784"/>
      <c r="AC32" s="784"/>
      <c r="AD32" s="784"/>
      <c r="AE32" s="785"/>
      <c r="AF32" s="786">
        <v>3894</v>
      </c>
      <c r="AG32" s="787"/>
      <c r="AH32" s="787"/>
      <c r="AI32" s="787"/>
      <c r="AJ32" s="788"/>
      <c r="AK32" s="834">
        <v>29</v>
      </c>
      <c r="AL32" s="830"/>
      <c r="AM32" s="830"/>
      <c r="AN32" s="830"/>
      <c r="AO32" s="830"/>
      <c r="AP32" s="830">
        <v>77</v>
      </c>
      <c r="AQ32" s="830"/>
      <c r="AR32" s="830"/>
      <c r="AS32" s="830"/>
      <c r="AT32" s="830"/>
      <c r="AU32" s="830">
        <v>5</v>
      </c>
      <c r="AV32" s="830"/>
      <c r="AW32" s="830"/>
      <c r="AX32" s="830"/>
      <c r="AY32" s="830"/>
      <c r="AZ32" s="831" t="s">
        <v>527</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803</v>
      </c>
      <c r="R33" s="784"/>
      <c r="S33" s="784"/>
      <c r="T33" s="784"/>
      <c r="U33" s="784"/>
      <c r="V33" s="784">
        <v>704</v>
      </c>
      <c r="W33" s="784"/>
      <c r="X33" s="784"/>
      <c r="Y33" s="784"/>
      <c r="Z33" s="784"/>
      <c r="AA33" s="784">
        <v>99</v>
      </c>
      <c r="AB33" s="784"/>
      <c r="AC33" s="784"/>
      <c r="AD33" s="784"/>
      <c r="AE33" s="785"/>
      <c r="AF33" s="786">
        <v>549</v>
      </c>
      <c r="AG33" s="787"/>
      <c r="AH33" s="787"/>
      <c r="AI33" s="787"/>
      <c r="AJ33" s="788"/>
      <c r="AK33" s="834">
        <v>151</v>
      </c>
      <c r="AL33" s="830"/>
      <c r="AM33" s="830"/>
      <c r="AN33" s="830"/>
      <c r="AO33" s="830"/>
      <c r="AP33" s="830">
        <v>1803</v>
      </c>
      <c r="AQ33" s="830"/>
      <c r="AR33" s="830"/>
      <c r="AS33" s="830"/>
      <c r="AT33" s="830"/>
      <c r="AU33" s="830">
        <v>903</v>
      </c>
      <c r="AV33" s="830"/>
      <c r="AW33" s="830"/>
      <c r="AX33" s="830"/>
      <c r="AY33" s="830"/>
      <c r="AZ33" s="831" t="s">
        <v>599</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50</v>
      </c>
      <c r="R34" s="784"/>
      <c r="S34" s="784"/>
      <c r="T34" s="784"/>
      <c r="U34" s="784"/>
      <c r="V34" s="784">
        <v>47</v>
      </c>
      <c r="W34" s="784"/>
      <c r="X34" s="784"/>
      <c r="Y34" s="784"/>
      <c r="Z34" s="784"/>
      <c r="AA34" s="784">
        <v>3</v>
      </c>
      <c r="AB34" s="784"/>
      <c r="AC34" s="784"/>
      <c r="AD34" s="784"/>
      <c r="AE34" s="785"/>
      <c r="AF34" s="786">
        <v>3</v>
      </c>
      <c r="AG34" s="787"/>
      <c r="AH34" s="787"/>
      <c r="AI34" s="787"/>
      <c r="AJ34" s="788"/>
      <c r="AK34" s="834">
        <v>30</v>
      </c>
      <c r="AL34" s="830"/>
      <c r="AM34" s="830"/>
      <c r="AN34" s="830"/>
      <c r="AO34" s="830"/>
      <c r="AP34" s="830">
        <v>67</v>
      </c>
      <c r="AQ34" s="830"/>
      <c r="AR34" s="830"/>
      <c r="AS34" s="830"/>
      <c r="AT34" s="830"/>
      <c r="AU34" s="830">
        <v>67</v>
      </c>
      <c r="AV34" s="830"/>
      <c r="AW34" s="830"/>
      <c r="AX34" s="830"/>
      <c r="AY34" s="830"/>
      <c r="AZ34" s="831" t="s">
        <v>599</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4610</v>
      </c>
      <c r="AG63" s="844"/>
      <c r="AH63" s="844"/>
      <c r="AI63" s="844"/>
      <c r="AJ63" s="845"/>
      <c r="AK63" s="846"/>
      <c r="AL63" s="841"/>
      <c r="AM63" s="841"/>
      <c r="AN63" s="841"/>
      <c r="AO63" s="841"/>
      <c r="AP63" s="844">
        <v>1947</v>
      </c>
      <c r="AQ63" s="844"/>
      <c r="AR63" s="844"/>
      <c r="AS63" s="844"/>
      <c r="AT63" s="844"/>
      <c r="AU63" s="844">
        <v>975</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401</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600</v>
      </c>
      <c r="C68" s="870"/>
      <c r="D68" s="870"/>
      <c r="E68" s="870"/>
      <c r="F68" s="870"/>
      <c r="G68" s="870"/>
      <c r="H68" s="870"/>
      <c r="I68" s="870"/>
      <c r="J68" s="870"/>
      <c r="K68" s="870"/>
      <c r="L68" s="870"/>
      <c r="M68" s="870"/>
      <c r="N68" s="870"/>
      <c r="O68" s="870"/>
      <c r="P68" s="871"/>
      <c r="Q68" s="872">
        <v>6891</v>
      </c>
      <c r="R68" s="866"/>
      <c r="S68" s="866"/>
      <c r="T68" s="866"/>
      <c r="U68" s="866"/>
      <c r="V68" s="866">
        <v>6121</v>
      </c>
      <c r="W68" s="866"/>
      <c r="X68" s="866"/>
      <c r="Y68" s="866"/>
      <c r="Z68" s="866"/>
      <c r="AA68" s="866">
        <v>770</v>
      </c>
      <c r="AB68" s="866"/>
      <c r="AC68" s="866"/>
      <c r="AD68" s="866"/>
      <c r="AE68" s="866"/>
      <c r="AF68" s="866">
        <v>770</v>
      </c>
      <c r="AG68" s="866"/>
      <c r="AH68" s="866"/>
      <c r="AI68" s="866"/>
      <c r="AJ68" s="866"/>
      <c r="AK68" s="866">
        <v>1022</v>
      </c>
      <c r="AL68" s="866"/>
      <c r="AM68" s="866"/>
      <c r="AN68" s="866"/>
      <c r="AO68" s="866"/>
      <c r="AP68" s="866" t="s">
        <v>609</v>
      </c>
      <c r="AQ68" s="866"/>
      <c r="AR68" s="866"/>
      <c r="AS68" s="866"/>
      <c r="AT68" s="866"/>
      <c r="AU68" s="866" t="s">
        <v>610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601</v>
      </c>
      <c r="C69" s="874"/>
      <c r="D69" s="874"/>
      <c r="E69" s="874"/>
      <c r="F69" s="874"/>
      <c r="G69" s="874"/>
      <c r="H69" s="874"/>
      <c r="I69" s="874"/>
      <c r="J69" s="874"/>
      <c r="K69" s="874"/>
      <c r="L69" s="874"/>
      <c r="M69" s="874"/>
      <c r="N69" s="874"/>
      <c r="O69" s="874"/>
      <c r="P69" s="875"/>
      <c r="Q69" s="876">
        <v>230894</v>
      </c>
      <c r="R69" s="830"/>
      <c r="S69" s="830"/>
      <c r="T69" s="830"/>
      <c r="U69" s="830"/>
      <c r="V69" s="830">
        <v>226357</v>
      </c>
      <c r="W69" s="830"/>
      <c r="X69" s="830"/>
      <c r="Y69" s="830"/>
      <c r="Z69" s="830"/>
      <c r="AA69" s="830">
        <v>4537</v>
      </c>
      <c r="AB69" s="830"/>
      <c r="AC69" s="830"/>
      <c r="AD69" s="830"/>
      <c r="AE69" s="830"/>
      <c r="AF69" s="830">
        <v>4537</v>
      </c>
      <c r="AG69" s="830"/>
      <c r="AH69" s="830"/>
      <c r="AI69" s="830"/>
      <c r="AJ69" s="830"/>
      <c r="AK69" s="830">
        <v>72</v>
      </c>
      <c r="AL69" s="830"/>
      <c r="AM69" s="830"/>
      <c r="AN69" s="830"/>
      <c r="AO69" s="830"/>
      <c r="AP69" s="830" t="s">
        <v>611</v>
      </c>
      <c r="AQ69" s="830"/>
      <c r="AR69" s="830"/>
      <c r="AS69" s="830"/>
      <c r="AT69" s="830"/>
      <c r="AU69" s="830" t="s">
        <v>610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602</v>
      </c>
      <c r="C70" s="874"/>
      <c r="D70" s="874"/>
      <c r="E70" s="874"/>
      <c r="F70" s="874"/>
      <c r="G70" s="874"/>
      <c r="H70" s="874"/>
      <c r="I70" s="874"/>
      <c r="J70" s="874"/>
      <c r="K70" s="874"/>
      <c r="L70" s="874"/>
      <c r="M70" s="874"/>
      <c r="N70" s="874"/>
      <c r="O70" s="874"/>
      <c r="P70" s="875"/>
      <c r="Q70" s="876">
        <v>829</v>
      </c>
      <c r="R70" s="830"/>
      <c r="S70" s="830"/>
      <c r="T70" s="830"/>
      <c r="U70" s="830"/>
      <c r="V70" s="830">
        <v>750</v>
      </c>
      <c r="W70" s="830"/>
      <c r="X70" s="830"/>
      <c r="Y70" s="830"/>
      <c r="Z70" s="830"/>
      <c r="AA70" s="830">
        <v>79</v>
      </c>
      <c r="AB70" s="830"/>
      <c r="AC70" s="830"/>
      <c r="AD70" s="830"/>
      <c r="AE70" s="830"/>
      <c r="AF70" s="830">
        <v>79</v>
      </c>
      <c r="AG70" s="830"/>
      <c r="AH70" s="830"/>
      <c r="AI70" s="830"/>
      <c r="AJ70" s="830"/>
      <c r="AK70" s="830">
        <v>39</v>
      </c>
      <c r="AL70" s="830"/>
      <c r="AM70" s="830"/>
      <c r="AN70" s="830"/>
      <c r="AO70" s="830"/>
      <c r="AP70" s="830">
        <v>1049</v>
      </c>
      <c r="AQ70" s="830"/>
      <c r="AR70" s="830"/>
      <c r="AS70" s="830"/>
      <c r="AT70" s="830"/>
      <c r="AU70" s="830">
        <v>250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5386</v>
      </c>
      <c r="AG88" s="844"/>
      <c r="AH88" s="844"/>
      <c r="AI88" s="844"/>
      <c r="AJ88" s="844"/>
      <c r="AK88" s="841"/>
      <c r="AL88" s="841"/>
      <c r="AM88" s="841"/>
      <c r="AN88" s="841"/>
      <c r="AO88" s="841"/>
      <c r="AP88" s="844">
        <v>1049</v>
      </c>
      <c r="AQ88" s="844"/>
      <c r="AR88" s="844"/>
      <c r="AS88" s="844"/>
      <c r="AT88" s="844"/>
      <c r="AU88" s="844">
        <v>250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v>
      </c>
      <c r="CS102" s="852"/>
      <c r="CT102" s="852"/>
      <c r="CU102" s="852"/>
      <c r="CV102" s="891"/>
      <c r="CW102" s="890" t="s">
        <v>607</v>
      </c>
      <c r="CX102" s="852"/>
      <c r="CY102" s="852"/>
      <c r="CZ102" s="852"/>
      <c r="DA102" s="891"/>
      <c r="DB102" s="890">
        <v>12</v>
      </c>
      <c r="DC102" s="852"/>
      <c r="DD102" s="852"/>
      <c r="DE102" s="852"/>
      <c r="DF102" s="891"/>
      <c r="DG102" s="890" t="s">
        <v>608</v>
      </c>
      <c r="DH102" s="852"/>
      <c r="DI102" s="852"/>
      <c r="DJ102" s="852"/>
      <c r="DK102" s="891"/>
      <c r="DL102" s="890">
        <v>5</v>
      </c>
      <c r="DM102" s="852"/>
      <c r="DN102" s="852"/>
      <c r="DO102" s="852"/>
      <c r="DP102" s="891"/>
      <c r="DQ102" s="890" t="s">
        <v>599</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941348</v>
      </c>
      <c r="AB110" s="900"/>
      <c r="AC110" s="900"/>
      <c r="AD110" s="900"/>
      <c r="AE110" s="901"/>
      <c r="AF110" s="902">
        <v>952556</v>
      </c>
      <c r="AG110" s="900"/>
      <c r="AH110" s="900"/>
      <c r="AI110" s="900"/>
      <c r="AJ110" s="901"/>
      <c r="AK110" s="902">
        <v>933921</v>
      </c>
      <c r="AL110" s="900"/>
      <c r="AM110" s="900"/>
      <c r="AN110" s="900"/>
      <c r="AO110" s="901"/>
      <c r="AP110" s="903">
        <v>16.3</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11255528</v>
      </c>
      <c r="BR110" s="931"/>
      <c r="BS110" s="931"/>
      <c r="BT110" s="931"/>
      <c r="BU110" s="931"/>
      <c r="BV110" s="931">
        <v>11912519</v>
      </c>
      <c r="BW110" s="931"/>
      <c r="BX110" s="931"/>
      <c r="BY110" s="931"/>
      <c r="BZ110" s="931"/>
      <c r="CA110" s="931">
        <v>12056672</v>
      </c>
      <c r="CB110" s="931"/>
      <c r="CC110" s="931"/>
      <c r="CD110" s="931"/>
      <c r="CE110" s="931"/>
      <c r="CF110" s="944">
        <v>211.1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446</v>
      </c>
      <c r="DR110" s="931"/>
      <c r="DS110" s="931"/>
      <c r="DT110" s="931"/>
      <c r="DU110" s="931"/>
      <c r="DV110" s="932" t="s">
        <v>395</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418</v>
      </c>
      <c r="AB111" s="938"/>
      <c r="AC111" s="938"/>
      <c r="AD111" s="938"/>
      <c r="AE111" s="939"/>
      <c r="AF111" s="940" t="s">
        <v>446</v>
      </c>
      <c r="AG111" s="938"/>
      <c r="AH111" s="938"/>
      <c r="AI111" s="938"/>
      <c r="AJ111" s="939"/>
      <c r="AK111" s="940" t="s">
        <v>446</v>
      </c>
      <c r="AL111" s="938"/>
      <c r="AM111" s="938"/>
      <c r="AN111" s="938"/>
      <c r="AO111" s="939"/>
      <c r="AP111" s="941" t="s">
        <v>445</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33219</v>
      </c>
      <c r="BR111" s="926"/>
      <c r="BS111" s="926"/>
      <c r="BT111" s="926"/>
      <c r="BU111" s="926"/>
      <c r="BV111" s="926" t="s">
        <v>449</v>
      </c>
      <c r="BW111" s="926"/>
      <c r="BX111" s="926"/>
      <c r="BY111" s="926"/>
      <c r="BZ111" s="926"/>
      <c r="CA111" s="926" t="s">
        <v>238</v>
      </c>
      <c r="CB111" s="926"/>
      <c r="CC111" s="926"/>
      <c r="CD111" s="926"/>
      <c r="CE111" s="926"/>
      <c r="CF111" s="920" t="s">
        <v>450</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446</v>
      </c>
      <c r="DM111" s="926"/>
      <c r="DN111" s="926"/>
      <c r="DO111" s="926"/>
      <c r="DP111" s="926"/>
      <c r="DQ111" s="926" t="s">
        <v>449</v>
      </c>
      <c r="DR111" s="926"/>
      <c r="DS111" s="926"/>
      <c r="DT111" s="926"/>
      <c r="DU111" s="926"/>
      <c r="DV111" s="927" t="s">
        <v>452</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395</v>
      </c>
      <c r="AB112" s="959"/>
      <c r="AC112" s="959"/>
      <c r="AD112" s="959"/>
      <c r="AE112" s="960"/>
      <c r="AF112" s="961" t="s">
        <v>444</v>
      </c>
      <c r="AG112" s="959"/>
      <c r="AH112" s="959"/>
      <c r="AI112" s="959"/>
      <c r="AJ112" s="960"/>
      <c r="AK112" s="961" t="s">
        <v>455</v>
      </c>
      <c r="AL112" s="959"/>
      <c r="AM112" s="959"/>
      <c r="AN112" s="959"/>
      <c r="AO112" s="960"/>
      <c r="AP112" s="962" t="s">
        <v>445</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1145546</v>
      </c>
      <c r="BR112" s="926"/>
      <c r="BS112" s="926"/>
      <c r="BT112" s="926"/>
      <c r="BU112" s="926"/>
      <c r="BV112" s="926">
        <v>1050439</v>
      </c>
      <c r="BW112" s="926"/>
      <c r="BX112" s="926"/>
      <c r="BY112" s="926"/>
      <c r="BZ112" s="926"/>
      <c r="CA112" s="926">
        <v>975580</v>
      </c>
      <c r="CB112" s="926"/>
      <c r="CC112" s="926"/>
      <c r="CD112" s="926"/>
      <c r="CE112" s="926"/>
      <c r="CF112" s="920">
        <v>17.100000000000001</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458</v>
      </c>
      <c r="DH112" s="926"/>
      <c r="DI112" s="926"/>
      <c r="DJ112" s="926"/>
      <c r="DK112" s="926"/>
      <c r="DL112" s="926" t="s">
        <v>446</v>
      </c>
      <c r="DM112" s="926"/>
      <c r="DN112" s="926"/>
      <c r="DO112" s="926"/>
      <c r="DP112" s="926"/>
      <c r="DQ112" s="926" t="s">
        <v>455</v>
      </c>
      <c r="DR112" s="926"/>
      <c r="DS112" s="926"/>
      <c r="DT112" s="926"/>
      <c r="DU112" s="926"/>
      <c r="DV112" s="927" t="s">
        <v>452</v>
      </c>
      <c r="DW112" s="927"/>
      <c r="DX112" s="927"/>
      <c r="DY112" s="927"/>
      <c r="DZ112" s="928"/>
    </row>
    <row r="113" spans="1:130" s="230" customFormat="1" ht="26.25" customHeight="1" x14ac:dyDescent="0.15">
      <c r="A113" s="954"/>
      <c r="B113" s="955"/>
      <c r="C113" s="923" t="s">
        <v>459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204955</v>
      </c>
      <c r="AB113" s="938"/>
      <c r="AC113" s="938"/>
      <c r="AD113" s="938"/>
      <c r="AE113" s="939"/>
      <c r="AF113" s="940">
        <v>187032</v>
      </c>
      <c r="AG113" s="938"/>
      <c r="AH113" s="938"/>
      <c r="AI113" s="938"/>
      <c r="AJ113" s="939"/>
      <c r="AK113" s="940">
        <v>183550</v>
      </c>
      <c r="AL113" s="938"/>
      <c r="AM113" s="938"/>
      <c r="AN113" s="938"/>
      <c r="AO113" s="939"/>
      <c r="AP113" s="941">
        <v>3.2</v>
      </c>
      <c r="AQ113" s="942"/>
      <c r="AR113" s="942"/>
      <c r="AS113" s="942"/>
      <c r="AT113" s="943"/>
      <c r="AU113" s="908"/>
      <c r="AV113" s="909"/>
      <c r="AW113" s="909"/>
      <c r="AX113" s="909"/>
      <c r="AY113" s="909"/>
      <c r="AZ113" s="922" t="s">
        <v>460</v>
      </c>
      <c r="BA113" s="923"/>
      <c r="BB113" s="923"/>
      <c r="BC113" s="923"/>
      <c r="BD113" s="923"/>
      <c r="BE113" s="923"/>
      <c r="BF113" s="923"/>
      <c r="BG113" s="923"/>
      <c r="BH113" s="923"/>
      <c r="BI113" s="923"/>
      <c r="BJ113" s="923"/>
      <c r="BK113" s="923"/>
      <c r="BL113" s="923"/>
      <c r="BM113" s="923"/>
      <c r="BN113" s="923"/>
      <c r="BO113" s="923"/>
      <c r="BP113" s="924"/>
      <c r="BQ113" s="925">
        <v>342586</v>
      </c>
      <c r="BR113" s="926"/>
      <c r="BS113" s="926"/>
      <c r="BT113" s="926"/>
      <c r="BU113" s="926"/>
      <c r="BV113" s="926">
        <v>296075</v>
      </c>
      <c r="BW113" s="926"/>
      <c r="BX113" s="926"/>
      <c r="BY113" s="926"/>
      <c r="BZ113" s="926"/>
      <c r="CA113" s="926">
        <v>249913</v>
      </c>
      <c r="CB113" s="926"/>
      <c r="CC113" s="926"/>
      <c r="CD113" s="926"/>
      <c r="CE113" s="926"/>
      <c r="CF113" s="920">
        <v>4.4000000000000004</v>
      </c>
      <c r="CG113" s="921"/>
      <c r="CH113" s="921"/>
      <c r="CI113" s="921"/>
      <c r="CJ113" s="921"/>
      <c r="CK113" s="948"/>
      <c r="CL113" s="949"/>
      <c r="CM113" s="922" t="s">
        <v>461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452</v>
      </c>
      <c r="DM113" s="959"/>
      <c r="DN113" s="959"/>
      <c r="DO113" s="959"/>
      <c r="DP113" s="960"/>
      <c r="DQ113" s="961" t="s">
        <v>445</v>
      </c>
      <c r="DR113" s="959"/>
      <c r="DS113" s="959"/>
      <c r="DT113" s="959"/>
      <c r="DU113" s="960"/>
      <c r="DV113" s="962" t="s">
        <v>445</v>
      </c>
      <c r="DW113" s="963"/>
      <c r="DX113" s="963"/>
      <c r="DY113" s="963"/>
      <c r="DZ113" s="964"/>
    </row>
    <row r="114" spans="1:130" s="230" customFormat="1" ht="26.25" customHeight="1" x14ac:dyDescent="0.15">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68788</v>
      </c>
      <c r="AB114" s="959"/>
      <c r="AC114" s="959"/>
      <c r="AD114" s="959"/>
      <c r="AE114" s="960"/>
      <c r="AF114" s="961">
        <v>67043</v>
      </c>
      <c r="AG114" s="959"/>
      <c r="AH114" s="959"/>
      <c r="AI114" s="959"/>
      <c r="AJ114" s="960"/>
      <c r="AK114" s="961">
        <v>71101</v>
      </c>
      <c r="AL114" s="959"/>
      <c r="AM114" s="959"/>
      <c r="AN114" s="959"/>
      <c r="AO114" s="960"/>
      <c r="AP114" s="962">
        <v>1.2</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295630</v>
      </c>
      <c r="BR114" s="926"/>
      <c r="BS114" s="926"/>
      <c r="BT114" s="926"/>
      <c r="BU114" s="926"/>
      <c r="BV114" s="926">
        <v>444071</v>
      </c>
      <c r="BW114" s="926"/>
      <c r="BX114" s="926"/>
      <c r="BY114" s="926"/>
      <c r="BZ114" s="926"/>
      <c r="CA114" s="926">
        <v>513383</v>
      </c>
      <c r="CB114" s="926"/>
      <c r="CC114" s="926"/>
      <c r="CD114" s="926"/>
      <c r="CE114" s="926"/>
      <c r="CF114" s="920">
        <v>9</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465</v>
      </c>
      <c r="DH114" s="959"/>
      <c r="DI114" s="959"/>
      <c r="DJ114" s="959"/>
      <c r="DK114" s="960"/>
      <c r="DL114" s="961" t="s">
        <v>445</v>
      </c>
      <c r="DM114" s="959"/>
      <c r="DN114" s="959"/>
      <c r="DO114" s="959"/>
      <c r="DP114" s="960"/>
      <c r="DQ114" s="961" t="s">
        <v>466</v>
      </c>
      <c r="DR114" s="959"/>
      <c r="DS114" s="959"/>
      <c r="DT114" s="959"/>
      <c r="DU114" s="960"/>
      <c r="DV114" s="962" t="s">
        <v>446</v>
      </c>
      <c r="DW114" s="963"/>
      <c r="DX114" s="963"/>
      <c r="DY114" s="963"/>
      <c r="DZ114" s="964"/>
    </row>
    <row r="115" spans="1:130" s="230" customFormat="1" ht="26.25" customHeight="1" x14ac:dyDescent="0.15">
      <c r="A115" s="954"/>
      <c r="B115" s="955"/>
      <c r="C115" s="923" t="s">
        <v>467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135</v>
      </c>
      <c r="AB115" s="938"/>
      <c r="AC115" s="938"/>
      <c r="AD115" s="938"/>
      <c r="AE115" s="939"/>
      <c r="AF115" s="940">
        <v>39</v>
      </c>
      <c r="AG115" s="938"/>
      <c r="AH115" s="938"/>
      <c r="AI115" s="938"/>
      <c r="AJ115" s="939"/>
      <c r="AK115" s="940" t="s">
        <v>445</v>
      </c>
      <c r="AL115" s="938"/>
      <c r="AM115" s="938"/>
      <c r="AN115" s="938"/>
      <c r="AO115" s="939"/>
      <c r="AP115" s="941" t="s">
        <v>444</v>
      </c>
      <c r="AQ115" s="942"/>
      <c r="AR115" s="942"/>
      <c r="AS115" s="942"/>
      <c r="AT115" s="943"/>
      <c r="AU115" s="908"/>
      <c r="AV115" s="909"/>
      <c r="AW115" s="909"/>
      <c r="AX115" s="909"/>
      <c r="AY115" s="909"/>
      <c r="AZ115" s="922" t="s">
        <v>468</v>
      </c>
      <c r="BA115" s="923"/>
      <c r="BB115" s="923"/>
      <c r="BC115" s="923"/>
      <c r="BD115" s="923"/>
      <c r="BE115" s="923"/>
      <c r="BF115" s="923"/>
      <c r="BG115" s="923"/>
      <c r="BH115" s="923"/>
      <c r="BI115" s="923"/>
      <c r="BJ115" s="923"/>
      <c r="BK115" s="923"/>
      <c r="BL115" s="923"/>
      <c r="BM115" s="923"/>
      <c r="BN115" s="923"/>
      <c r="BO115" s="923"/>
      <c r="BP115" s="924"/>
      <c r="BQ115" s="925">
        <v>571</v>
      </c>
      <c r="BR115" s="926"/>
      <c r="BS115" s="926"/>
      <c r="BT115" s="926"/>
      <c r="BU115" s="926"/>
      <c r="BV115" s="926">
        <v>531</v>
      </c>
      <c r="BW115" s="926"/>
      <c r="BX115" s="926"/>
      <c r="BY115" s="926"/>
      <c r="BZ115" s="926"/>
      <c r="CA115" s="926">
        <v>483</v>
      </c>
      <c r="CB115" s="926"/>
      <c r="CC115" s="926"/>
      <c r="CD115" s="926"/>
      <c r="CE115" s="926"/>
      <c r="CF115" s="920">
        <v>0</v>
      </c>
      <c r="CG115" s="921"/>
      <c r="CH115" s="921"/>
      <c r="CI115" s="921"/>
      <c r="CJ115" s="921"/>
      <c r="CK115" s="948"/>
      <c r="CL115" s="949"/>
      <c r="CM115" s="922" t="s">
        <v>469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33219</v>
      </c>
      <c r="DH115" s="959"/>
      <c r="DI115" s="959"/>
      <c r="DJ115" s="959"/>
      <c r="DK115" s="960"/>
      <c r="DL115" s="961" t="s">
        <v>238</v>
      </c>
      <c r="DM115" s="959"/>
      <c r="DN115" s="959"/>
      <c r="DO115" s="959"/>
      <c r="DP115" s="960"/>
      <c r="DQ115" s="961" t="s">
        <v>395</v>
      </c>
      <c r="DR115" s="959"/>
      <c r="DS115" s="959"/>
      <c r="DT115" s="959"/>
      <c r="DU115" s="960"/>
      <c r="DV115" s="962" t="s">
        <v>452</v>
      </c>
      <c r="DW115" s="963"/>
      <c r="DX115" s="963"/>
      <c r="DY115" s="963"/>
      <c r="DZ115" s="964"/>
    </row>
    <row r="116" spans="1:130" s="230" customFormat="1" ht="26.25" customHeight="1" x14ac:dyDescent="0.15">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455</v>
      </c>
      <c r="AB116" s="959"/>
      <c r="AC116" s="959"/>
      <c r="AD116" s="959"/>
      <c r="AE116" s="960"/>
      <c r="AF116" s="961" t="s">
        <v>452</v>
      </c>
      <c r="AG116" s="959"/>
      <c r="AH116" s="959"/>
      <c r="AI116" s="959"/>
      <c r="AJ116" s="960"/>
      <c r="AK116" s="961" t="s">
        <v>455</v>
      </c>
      <c r="AL116" s="959"/>
      <c r="AM116" s="959"/>
      <c r="AN116" s="959"/>
      <c r="AO116" s="960"/>
      <c r="AP116" s="962" t="s">
        <v>444</v>
      </c>
      <c r="AQ116" s="963"/>
      <c r="AR116" s="963"/>
      <c r="AS116" s="963"/>
      <c r="AT116" s="964"/>
      <c r="AU116" s="908"/>
      <c r="AV116" s="909"/>
      <c r="AW116" s="909"/>
      <c r="AX116" s="909"/>
      <c r="AY116" s="909"/>
      <c r="AZ116" s="967" t="s">
        <v>471</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465</v>
      </c>
      <c r="BW116" s="926"/>
      <c r="BX116" s="926"/>
      <c r="BY116" s="926"/>
      <c r="BZ116" s="926"/>
      <c r="CA116" s="926" t="s">
        <v>458</v>
      </c>
      <c r="CB116" s="926"/>
      <c r="CC116" s="926"/>
      <c r="CD116" s="926"/>
      <c r="CE116" s="926"/>
      <c r="CF116" s="920" t="s">
        <v>452</v>
      </c>
      <c r="CG116" s="921"/>
      <c r="CH116" s="921"/>
      <c r="CI116" s="921"/>
      <c r="CJ116" s="921"/>
      <c r="CK116" s="948"/>
      <c r="CL116" s="949"/>
      <c r="CM116" s="922" t="s">
        <v>472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238</v>
      </c>
      <c r="DM116" s="959"/>
      <c r="DN116" s="959"/>
      <c r="DO116" s="959"/>
      <c r="DP116" s="960"/>
      <c r="DQ116" s="961" t="s">
        <v>444</v>
      </c>
      <c r="DR116" s="959"/>
      <c r="DS116" s="959"/>
      <c r="DT116" s="959"/>
      <c r="DU116" s="960"/>
      <c r="DV116" s="962" t="s">
        <v>445</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473</v>
      </c>
      <c r="Z117" s="894"/>
      <c r="AA117" s="978">
        <v>1215226</v>
      </c>
      <c r="AB117" s="979"/>
      <c r="AC117" s="979"/>
      <c r="AD117" s="979"/>
      <c r="AE117" s="980"/>
      <c r="AF117" s="981">
        <v>1206670</v>
      </c>
      <c r="AG117" s="979"/>
      <c r="AH117" s="979"/>
      <c r="AI117" s="979"/>
      <c r="AJ117" s="980"/>
      <c r="AK117" s="981">
        <v>1188572</v>
      </c>
      <c r="AL117" s="979"/>
      <c r="AM117" s="979"/>
      <c r="AN117" s="979"/>
      <c r="AO117" s="980"/>
      <c r="AP117" s="982"/>
      <c r="AQ117" s="983"/>
      <c r="AR117" s="983"/>
      <c r="AS117" s="983"/>
      <c r="AT117" s="984"/>
      <c r="AU117" s="908"/>
      <c r="AV117" s="909"/>
      <c r="AW117" s="909"/>
      <c r="AX117" s="909"/>
      <c r="AY117" s="909"/>
      <c r="AZ117" s="974" t="s">
        <v>474</v>
      </c>
      <c r="BA117" s="975"/>
      <c r="BB117" s="975"/>
      <c r="BC117" s="975"/>
      <c r="BD117" s="975"/>
      <c r="BE117" s="975"/>
      <c r="BF117" s="975"/>
      <c r="BG117" s="975"/>
      <c r="BH117" s="975"/>
      <c r="BI117" s="975"/>
      <c r="BJ117" s="975"/>
      <c r="BK117" s="975"/>
      <c r="BL117" s="975"/>
      <c r="BM117" s="975"/>
      <c r="BN117" s="975"/>
      <c r="BO117" s="975"/>
      <c r="BP117" s="976"/>
      <c r="BQ117" s="925" t="s">
        <v>458</v>
      </c>
      <c r="BR117" s="926"/>
      <c r="BS117" s="926"/>
      <c r="BT117" s="926"/>
      <c r="BU117" s="926"/>
      <c r="BV117" s="926" t="s">
        <v>395</v>
      </c>
      <c r="BW117" s="926"/>
      <c r="BX117" s="926"/>
      <c r="BY117" s="926"/>
      <c r="BZ117" s="926"/>
      <c r="CA117" s="926" t="s">
        <v>395</v>
      </c>
      <c r="CB117" s="926"/>
      <c r="CC117" s="926"/>
      <c r="CD117" s="926"/>
      <c r="CE117" s="926"/>
      <c r="CF117" s="920" t="s">
        <v>444</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455</v>
      </c>
      <c r="DH117" s="959"/>
      <c r="DI117" s="959"/>
      <c r="DJ117" s="959"/>
      <c r="DK117" s="960"/>
      <c r="DL117" s="961" t="s">
        <v>466</v>
      </c>
      <c r="DM117" s="959"/>
      <c r="DN117" s="959"/>
      <c r="DO117" s="959"/>
      <c r="DP117" s="960"/>
      <c r="DQ117" s="961" t="s">
        <v>446</v>
      </c>
      <c r="DR117" s="959"/>
      <c r="DS117" s="959"/>
      <c r="DT117" s="959"/>
      <c r="DU117" s="960"/>
      <c r="DV117" s="962" t="s">
        <v>446</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465</v>
      </c>
      <c r="BR118" s="1000"/>
      <c r="BS118" s="1000"/>
      <c r="BT118" s="1000"/>
      <c r="BU118" s="1000"/>
      <c r="BV118" s="1000" t="s">
        <v>446</v>
      </c>
      <c r="BW118" s="1000"/>
      <c r="BX118" s="1000"/>
      <c r="BY118" s="1000"/>
      <c r="BZ118" s="1000"/>
      <c r="CA118" s="1000" t="s">
        <v>238</v>
      </c>
      <c r="CB118" s="1000"/>
      <c r="CC118" s="1000"/>
      <c r="CD118" s="1000"/>
      <c r="CE118" s="1000"/>
      <c r="CF118" s="920" t="s">
        <v>444</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455</v>
      </c>
      <c r="DH118" s="959"/>
      <c r="DI118" s="959"/>
      <c r="DJ118" s="959"/>
      <c r="DK118" s="960"/>
      <c r="DL118" s="961" t="s">
        <v>395</v>
      </c>
      <c r="DM118" s="959"/>
      <c r="DN118" s="959"/>
      <c r="DO118" s="959"/>
      <c r="DP118" s="960"/>
      <c r="DQ118" s="961" t="s">
        <v>455</v>
      </c>
      <c r="DR118" s="959"/>
      <c r="DS118" s="959"/>
      <c r="DT118" s="959"/>
      <c r="DU118" s="960"/>
      <c r="DV118" s="962" t="s">
        <v>465</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446</v>
      </c>
      <c r="AB119" s="900"/>
      <c r="AC119" s="900"/>
      <c r="AD119" s="900"/>
      <c r="AE119" s="901"/>
      <c r="AF119" s="902" t="s">
        <v>455</v>
      </c>
      <c r="AG119" s="900"/>
      <c r="AH119" s="900"/>
      <c r="AI119" s="900"/>
      <c r="AJ119" s="901"/>
      <c r="AK119" s="902" t="s">
        <v>465</v>
      </c>
      <c r="AL119" s="900"/>
      <c r="AM119" s="900"/>
      <c r="AN119" s="900"/>
      <c r="AO119" s="901"/>
      <c r="AP119" s="903" t="s">
        <v>458</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478</v>
      </c>
      <c r="BP119" s="1005"/>
      <c r="BQ119" s="999">
        <v>13073080</v>
      </c>
      <c r="BR119" s="1000"/>
      <c r="BS119" s="1000"/>
      <c r="BT119" s="1000"/>
      <c r="BU119" s="1000"/>
      <c r="BV119" s="1000">
        <v>13703635</v>
      </c>
      <c r="BW119" s="1000"/>
      <c r="BX119" s="1000"/>
      <c r="BY119" s="1000"/>
      <c r="BZ119" s="1000"/>
      <c r="CA119" s="1000">
        <v>13796031</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395</v>
      </c>
      <c r="DM119" s="986"/>
      <c r="DN119" s="986"/>
      <c r="DO119" s="986"/>
      <c r="DP119" s="987"/>
      <c r="DQ119" s="985" t="s">
        <v>455</v>
      </c>
      <c r="DR119" s="986"/>
      <c r="DS119" s="986"/>
      <c r="DT119" s="986"/>
      <c r="DU119" s="987"/>
      <c r="DV119" s="988" t="s">
        <v>395</v>
      </c>
      <c r="DW119" s="989"/>
      <c r="DX119" s="989"/>
      <c r="DY119" s="989"/>
      <c r="DZ119" s="990"/>
    </row>
    <row r="120" spans="1:130" s="230" customFormat="1" ht="26.25" customHeight="1" x14ac:dyDescent="0.15">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455</v>
      </c>
      <c r="AB120" s="959"/>
      <c r="AC120" s="959"/>
      <c r="AD120" s="959"/>
      <c r="AE120" s="960"/>
      <c r="AF120" s="961" t="s">
        <v>395</v>
      </c>
      <c r="AG120" s="959"/>
      <c r="AH120" s="959"/>
      <c r="AI120" s="959"/>
      <c r="AJ120" s="960"/>
      <c r="AK120" s="961" t="s">
        <v>458</v>
      </c>
      <c r="AL120" s="959"/>
      <c r="AM120" s="959"/>
      <c r="AN120" s="959"/>
      <c r="AO120" s="960"/>
      <c r="AP120" s="962" t="s">
        <v>455</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5731369</v>
      </c>
      <c r="BR120" s="931"/>
      <c r="BS120" s="931"/>
      <c r="BT120" s="931"/>
      <c r="BU120" s="931"/>
      <c r="BV120" s="931">
        <v>6069100</v>
      </c>
      <c r="BW120" s="931"/>
      <c r="BX120" s="931"/>
      <c r="BY120" s="931"/>
      <c r="BZ120" s="931"/>
      <c r="CA120" s="931">
        <v>5378231</v>
      </c>
      <c r="CB120" s="931"/>
      <c r="CC120" s="931"/>
      <c r="CD120" s="931"/>
      <c r="CE120" s="931"/>
      <c r="CF120" s="944">
        <v>94.2</v>
      </c>
      <c r="CG120" s="945"/>
      <c r="CH120" s="945"/>
      <c r="CI120" s="945"/>
      <c r="CJ120" s="945"/>
      <c r="CK120" s="1006" t="s">
        <v>482</v>
      </c>
      <c r="CL120" s="1007"/>
      <c r="CM120" s="1007"/>
      <c r="CN120" s="1007"/>
      <c r="CO120" s="1008"/>
      <c r="CP120" s="1014" t="s">
        <v>483</v>
      </c>
      <c r="CQ120" s="1015"/>
      <c r="CR120" s="1015"/>
      <c r="CS120" s="1015"/>
      <c r="CT120" s="1015"/>
      <c r="CU120" s="1015"/>
      <c r="CV120" s="1015"/>
      <c r="CW120" s="1015"/>
      <c r="CX120" s="1015"/>
      <c r="CY120" s="1015"/>
      <c r="CZ120" s="1015"/>
      <c r="DA120" s="1015"/>
      <c r="DB120" s="1015"/>
      <c r="DC120" s="1015"/>
      <c r="DD120" s="1015"/>
      <c r="DE120" s="1015"/>
      <c r="DF120" s="1016"/>
      <c r="DG120" s="930">
        <v>1073321</v>
      </c>
      <c r="DH120" s="931"/>
      <c r="DI120" s="931"/>
      <c r="DJ120" s="931"/>
      <c r="DK120" s="931"/>
      <c r="DL120" s="931">
        <v>979926</v>
      </c>
      <c r="DM120" s="931"/>
      <c r="DN120" s="931"/>
      <c r="DO120" s="931"/>
      <c r="DP120" s="931"/>
      <c r="DQ120" s="931">
        <v>903277</v>
      </c>
      <c r="DR120" s="931"/>
      <c r="DS120" s="931"/>
      <c r="DT120" s="931"/>
      <c r="DU120" s="931"/>
      <c r="DV120" s="932">
        <v>15.8</v>
      </c>
      <c r="DW120" s="932"/>
      <c r="DX120" s="932"/>
      <c r="DY120" s="932"/>
      <c r="DZ120" s="933"/>
    </row>
    <row r="121" spans="1:130" s="230" customFormat="1" ht="26.25" customHeight="1" x14ac:dyDescent="0.15">
      <c r="A121" s="1057"/>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444</v>
      </c>
      <c r="AB121" s="959"/>
      <c r="AC121" s="959"/>
      <c r="AD121" s="959"/>
      <c r="AE121" s="960"/>
      <c r="AF121" s="961" t="s">
        <v>458</v>
      </c>
      <c r="AG121" s="959"/>
      <c r="AH121" s="959"/>
      <c r="AI121" s="959"/>
      <c r="AJ121" s="960"/>
      <c r="AK121" s="961" t="s">
        <v>466</v>
      </c>
      <c r="AL121" s="959"/>
      <c r="AM121" s="959"/>
      <c r="AN121" s="959"/>
      <c r="AO121" s="960"/>
      <c r="AP121" s="962" t="s">
        <v>395</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2382226</v>
      </c>
      <c r="BR121" s="926"/>
      <c r="BS121" s="926"/>
      <c r="BT121" s="926"/>
      <c r="BU121" s="926"/>
      <c r="BV121" s="926">
        <v>2357647</v>
      </c>
      <c r="BW121" s="926"/>
      <c r="BX121" s="926"/>
      <c r="BY121" s="926"/>
      <c r="BZ121" s="926"/>
      <c r="CA121" s="926">
        <v>2271431</v>
      </c>
      <c r="CB121" s="926"/>
      <c r="CC121" s="926"/>
      <c r="CD121" s="926"/>
      <c r="CE121" s="926"/>
      <c r="CF121" s="920">
        <v>39.799999999999997</v>
      </c>
      <c r="CG121" s="921"/>
      <c r="CH121" s="921"/>
      <c r="CI121" s="921"/>
      <c r="CJ121" s="921"/>
      <c r="CK121" s="1009"/>
      <c r="CL121" s="1010"/>
      <c r="CM121" s="1010"/>
      <c r="CN121" s="1010"/>
      <c r="CO121" s="1011"/>
      <c r="CP121" s="1019" t="s">
        <v>486</v>
      </c>
      <c r="CQ121" s="1020"/>
      <c r="CR121" s="1020"/>
      <c r="CS121" s="1020"/>
      <c r="CT121" s="1020"/>
      <c r="CU121" s="1020"/>
      <c r="CV121" s="1020"/>
      <c r="CW121" s="1020"/>
      <c r="CX121" s="1020"/>
      <c r="CY121" s="1020"/>
      <c r="CZ121" s="1020"/>
      <c r="DA121" s="1020"/>
      <c r="DB121" s="1020"/>
      <c r="DC121" s="1020"/>
      <c r="DD121" s="1020"/>
      <c r="DE121" s="1020"/>
      <c r="DF121" s="1021"/>
      <c r="DG121" s="925">
        <v>64037</v>
      </c>
      <c r="DH121" s="926"/>
      <c r="DI121" s="926"/>
      <c r="DJ121" s="926"/>
      <c r="DK121" s="926"/>
      <c r="DL121" s="926">
        <v>63702</v>
      </c>
      <c r="DM121" s="926"/>
      <c r="DN121" s="926"/>
      <c r="DO121" s="926"/>
      <c r="DP121" s="926"/>
      <c r="DQ121" s="926">
        <v>66940</v>
      </c>
      <c r="DR121" s="926"/>
      <c r="DS121" s="926"/>
      <c r="DT121" s="926"/>
      <c r="DU121" s="926"/>
      <c r="DV121" s="927">
        <v>1.2</v>
      </c>
      <c r="DW121" s="927"/>
      <c r="DX121" s="927"/>
      <c r="DY121" s="927"/>
      <c r="DZ121" s="928"/>
    </row>
    <row r="122" spans="1:130" s="230" customFormat="1" ht="26.25" customHeight="1" x14ac:dyDescent="0.15">
      <c r="A122" s="1057"/>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455</v>
      </c>
      <c r="AB122" s="959"/>
      <c r="AC122" s="959"/>
      <c r="AD122" s="959"/>
      <c r="AE122" s="960"/>
      <c r="AF122" s="961" t="s">
        <v>446</v>
      </c>
      <c r="AG122" s="959"/>
      <c r="AH122" s="959"/>
      <c r="AI122" s="959"/>
      <c r="AJ122" s="960"/>
      <c r="AK122" s="961" t="s">
        <v>444</v>
      </c>
      <c r="AL122" s="959"/>
      <c r="AM122" s="959"/>
      <c r="AN122" s="959"/>
      <c r="AO122" s="960"/>
      <c r="AP122" s="962" t="s">
        <v>395</v>
      </c>
      <c r="AQ122" s="963"/>
      <c r="AR122" s="963"/>
      <c r="AS122" s="963"/>
      <c r="AT122" s="964"/>
      <c r="AU122" s="994"/>
      <c r="AV122" s="995"/>
      <c r="AW122" s="995"/>
      <c r="AX122" s="995"/>
      <c r="AY122" s="996"/>
      <c r="AZ122" s="973" t="s">
        <v>487</v>
      </c>
      <c r="BA122" s="965"/>
      <c r="BB122" s="965"/>
      <c r="BC122" s="965"/>
      <c r="BD122" s="965"/>
      <c r="BE122" s="965"/>
      <c r="BF122" s="965"/>
      <c r="BG122" s="965"/>
      <c r="BH122" s="965"/>
      <c r="BI122" s="965"/>
      <c r="BJ122" s="965"/>
      <c r="BK122" s="965"/>
      <c r="BL122" s="965"/>
      <c r="BM122" s="965"/>
      <c r="BN122" s="965"/>
      <c r="BO122" s="965"/>
      <c r="BP122" s="966"/>
      <c r="BQ122" s="999">
        <v>8942316</v>
      </c>
      <c r="BR122" s="1000"/>
      <c r="BS122" s="1000"/>
      <c r="BT122" s="1000"/>
      <c r="BU122" s="1000"/>
      <c r="BV122" s="1000">
        <v>8988321</v>
      </c>
      <c r="BW122" s="1000"/>
      <c r="BX122" s="1000"/>
      <c r="BY122" s="1000"/>
      <c r="BZ122" s="1000"/>
      <c r="CA122" s="1000">
        <v>8748258</v>
      </c>
      <c r="CB122" s="1000"/>
      <c r="CC122" s="1000"/>
      <c r="CD122" s="1000"/>
      <c r="CE122" s="1000"/>
      <c r="CF122" s="1017">
        <v>153.19999999999999</v>
      </c>
      <c r="CG122" s="1018"/>
      <c r="CH122" s="1018"/>
      <c r="CI122" s="1018"/>
      <c r="CJ122" s="1018"/>
      <c r="CK122" s="1009"/>
      <c r="CL122" s="1010"/>
      <c r="CM122" s="1010"/>
      <c r="CN122" s="1010"/>
      <c r="CO122" s="1011"/>
      <c r="CP122" s="1019" t="s">
        <v>488</v>
      </c>
      <c r="CQ122" s="1020"/>
      <c r="CR122" s="1020"/>
      <c r="CS122" s="1020"/>
      <c r="CT122" s="1020"/>
      <c r="CU122" s="1020"/>
      <c r="CV122" s="1020"/>
      <c r="CW122" s="1020"/>
      <c r="CX122" s="1020"/>
      <c r="CY122" s="1020"/>
      <c r="CZ122" s="1020"/>
      <c r="DA122" s="1020"/>
      <c r="DB122" s="1020"/>
      <c r="DC122" s="1020"/>
      <c r="DD122" s="1020"/>
      <c r="DE122" s="1020"/>
      <c r="DF122" s="1021"/>
      <c r="DG122" s="925">
        <v>8188</v>
      </c>
      <c r="DH122" s="926"/>
      <c r="DI122" s="926"/>
      <c r="DJ122" s="926"/>
      <c r="DK122" s="926"/>
      <c r="DL122" s="926">
        <v>6811</v>
      </c>
      <c r="DM122" s="926"/>
      <c r="DN122" s="926"/>
      <c r="DO122" s="926"/>
      <c r="DP122" s="926"/>
      <c r="DQ122" s="926">
        <v>5363</v>
      </c>
      <c r="DR122" s="926"/>
      <c r="DS122" s="926"/>
      <c r="DT122" s="926"/>
      <c r="DU122" s="926"/>
      <c r="DV122" s="927">
        <v>0.1</v>
      </c>
      <c r="DW122" s="927"/>
      <c r="DX122" s="927"/>
      <c r="DY122" s="927"/>
      <c r="DZ122" s="928"/>
    </row>
    <row r="123" spans="1:130" s="230" customFormat="1" ht="26.25" customHeight="1" x14ac:dyDescent="0.15">
      <c r="A123" s="1057"/>
      <c r="B123" s="949"/>
      <c r="C123" s="922" t="s">
        <v>472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455</v>
      </c>
      <c r="AB123" s="959"/>
      <c r="AC123" s="959"/>
      <c r="AD123" s="959"/>
      <c r="AE123" s="960"/>
      <c r="AF123" s="961" t="s">
        <v>455</v>
      </c>
      <c r="AG123" s="959"/>
      <c r="AH123" s="959"/>
      <c r="AI123" s="959"/>
      <c r="AJ123" s="960"/>
      <c r="AK123" s="961" t="s">
        <v>458</v>
      </c>
      <c r="AL123" s="959"/>
      <c r="AM123" s="959"/>
      <c r="AN123" s="959"/>
      <c r="AO123" s="960"/>
      <c r="AP123" s="962" t="s">
        <v>458</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489</v>
      </c>
      <c r="BP123" s="1005"/>
      <c r="BQ123" s="1063">
        <v>17055911</v>
      </c>
      <c r="BR123" s="1064"/>
      <c r="BS123" s="1064"/>
      <c r="BT123" s="1064"/>
      <c r="BU123" s="1064"/>
      <c r="BV123" s="1064">
        <v>17415068</v>
      </c>
      <c r="BW123" s="1064"/>
      <c r="BX123" s="1064"/>
      <c r="BY123" s="1064"/>
      <c r="BZ123" s="1064"/>
      <c r="CA123" s="1064">
        <v>16397920</v>
      </c>
      <c r="CB123" s="1064"/>
      <c r="CC123" s="1064"/>
      <c r="CD123" s="1064"/>
      <c r="CE123" s="1064"/>
      <c r="CF123" s="1001"/>
      <c r="CG123" s="1002"/>
      <c r="CH123" s="1002"/>
      <c r="CI123" s="1002"/>
      <c r="CJ123" s="1003"/>
      <c r="CK123" s="1009"/>
      <c r="CL123" s="1010"/>
      <c r="CM123" s="1010"/>
      <c r="CN123" s="1010"/>
      <c r="CO123" s="1011"/>
      <c r="CP123" s="1019" t="s">
        <v>490</v>
      </c>
      <c r="CQ123" s="1020"/>
      <c r="CR123" s="1020"/>
      <c r="CS123" s="1020"/>
      <c r="CT123" s="1020"/>
      <c r="CU123" s="1020"/>
      <c r="CV123" s="1020"/>
      <c r="CW123" s="1020"/>
      <c r="CX123" s="1020"/>
      <c r="CY123" s="1020"/>
      <c r="CZ123" s="1020"/>
      <c r="DA123" s="1020"/>
      <c r="DB123" s="1020"/>
      <c r="DC123" s="1020"/>
      <c r="DD123" s="1020"/>
      <c r="DE123" s="1020"/>
      <c r="DF123" s="1021"/>
      <c r="DG123" s="958" t="s">
        <v>455</v>
      </c>
      <c r="DH123" s="959"/>
      <c r="DI123" s="959"/>
      <c r="DJ123" s="959"/>
      <c r="DK123" s="960"/>
      <c r="DL123" s="961" t="s">
        <v>458</v>
      </c>
      <c r="DM123" s="959"/>
      <c r="DN123" s="959"/>
      <c r="DO123" s="959"/>
      <c r="DP123" s="960"/>
      <c r="DQ123" s="961" t="s">
        <v>238</v>
      </c>
      <c r="DR123" s="959"/>
      <c r="DS123" s="959"/>
      <c r="DT123" s="959"/>
      <c r="DU123" s="960"/>
      <c r="DV123" s="962" t="s">
        <v>465</v>
      </c>
      <c r="DW123" s="963"/>
      <c r="DX123" s="963"/>
      <c r="DY123" s="963"/>
      <c r="DZ123" s="964"/>
    </row>
    <row r="124" spans="1:130" s="230" customFormat="1" ht="26.25" customHeight="1" thickBot="1" x14ac:dyDescent="0.2">
      <c r="A124" s="1057"/>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465</v>
      </c>
      <c r="AB124" s="959"/>
      <c r="AC124" s="959"/>
      <c r="AD124" s="959"/>
      <c r="AE124" s="960"/>
      <c r="AF124" s="961" t="s">
        <v>455</v>
      </c>
      <c r="AG124" s="959"/>
      <c r="AH124" s="959"/>
      <c r="AI124" s="959"/>
      <c r="AJ124" s="960"/>
      <c r="AK124" s="961" t="s">
        <v>465</v>
      </c>
      <c r="AL124" s="959"/>
      <c r="AM124" s="959"/>
      <c r="AN124" s="959"/>
      <c r="AO124" s="960"/>
      <c r="AP124" s="962" t="s">
        <v>465</v>
      </c>
      <c r="AQ124" s="963"/>
      <c r="AR124" s="963"/>
      <c r="AS124" s="963"/>
      <c r="AT124" s="964"/>
      <c r="AU124" s="1059" t="s">
        <v>491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465</v>
      </c>
      <c r="BR124" s="1027"/>
      <c r="BS124" s="1027"/>
      <c r="BT124" s="1027"/>
      <c r="BU124" s="1027"/>
      <c r="BV124" s="1027" t="s">
        <v>455</v>
      </c>
      <c r="BW124" s="1027"/>
      <c r="BX124" s="1027"/>
      <c r="BY124" s="1027"/>
      <c r="BZ124" s="1027"/>
      <c r="CA124" s="1027" t="s">
        <v>458</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455</v>
      </c>
      <c r="DH124" s="986"/>
      <c r="DI124" s="986"/>
      <c r="DJ124" s="986"/>
      <c r="DK124" s="987"/>
      <c r="DL124" s="985" t="s">
        <v>466</v>
      </c>
      <c r="DM124" s="986"/>
      <c r="DN124" s="986"/>
      <c r="DO124" s="986"/>
      <c r="DP124" s="987"/>
      <c r="DQ124" s="985" t="s">
        <v>455</v>
      </c>
      <c r="DR124" s="986"/>
      <c r="DS124" s="986"/>
      <c r="DT124" s="986"/>
      <c r="DU124" s="987"/>
      <c r="DV124" s="988" t="s">
        <v>455</v>
      </c>
      <c r="DW124" s="989"/>
      <c r="DX124" s="989"/>
      <c r="DY124" s="989"/>
      <c r="DZ124" s="990"/>
    </row>
    <row r="125" spans="1:130" s="230" customFormat="1" ht="26.25" customHeight="1" x14ac:dyDescent="0.15">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455</v>
      </c>
      <c r="AB125" s="959"/>
      <c r="AC125" s="959"/>
      <c r="AD125" s="959"/>
      <c r="AE125" s="960"/>
      <c r="AF125" s="961" t="s">
        <v>466</v>
      </c>
      <c r="AG125" s="959"/>
      <c r="AH125" s="959"/>
      <c r="AI125" s="959"/>
      <c r="AJ125" s="960"/>
      <c r="AK125" s="961" t="s">
        <v>455</v>
      </c>
      <c r="AL125" s="959"/>
      <c r="AM125" s="959"/>
      <c r="AN125" s="959"/>
      <c r="AO125" s="960"/>
      <c r="AP125" s="962" t="s">
        <v>455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493</v>
      </c>
      <c r="CL125" s="1007"/>
      <c r="CM125" s="1007"/>
      <c r="CN125" s="1007"/>
      <c r="CO125" s="1008"/>
      <c r="CP125" s="929" t="s">
        <v>494</v>
      </c>
      <c r="CQ125" s="897"/>
      <c r="CR125" s="897"/>
      <c r="CS125" s="897"/>
      <c r="CT125" s="897"/>
      <c r="CU125" s="897"/>
      <c r="CV125" s="897"/>
      <c r="CW125" s="897"/>
      <c r="CX125" s="897"/>
      <c r="CY125" s="897"/>
      <c r="CZ125" s="897"/>
      <c r="DA125" s="897"/>
      <c r="DB125" s="897"/>
      <c r="DC125" s="897"/>
      <c r="DD125" s="897"/>
      <c r="DE125" s="897"/>
      <c r="DF125" s="898"/>
      <c r="DG125" s="930" t="s">
        <v>455</v>
      </c>
      <c r="DH125" s="931"/>
      <c r="DI125" s="931"/>
      <c r="DJ125" s="931"/>
      <c r="DK125" s="931"/>
      <c r="DL125" s="931" t="s">
        <v>466</v>
      </c>
      <c r="DM125" s="931"/>
      <c r="DN125" s="931"/>
      <c r="DO125" s="931"/>
      <c r="DP125" s="931"/>
      <c r="DQ125" s="931" t="s">
        <v>455</v>
      </c>
      <c r="DR125" s="931"/>
      <c r="DS125" s="931"/>
      <c r="DT125" s="931"/>
      <c r="DU125" s="931"/>
      <c r="DV125" s="932" t="s">
        <v>466</v>
      </c>
      <c r="DW125" s="932"/>
      <c r="DX125" s="932"/>
      <c r="DY125" s="932"/>
      <c r="DZ125" s="933"/>
    </row>
    <row r="126" spans="1:130" s="230" customFormat="1" ht="26.25" customHeight="1" thickBot="1" x14ac:dyDescent="0.2">
      <c r="A126" s="1057"/>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455</v>
      </c>
      <c r="AB126" s="959"/>
      <c r="AC126" s="959"/>
      <c r="AD126" s="959"/>
      <c r="AE126" s="960"/>
      <c r="AF126" s="961" t="s">
        <v>455</v>
      </c>
      <c r="AG126" s="959"/>
      <c r="AH126" s="959"/>
      <c r="AI126" s="959"/>
      <c r="AJ126" s="960"/>
      <c r="AK126" s="961" t="s">
        <v>466</v>
      </c>
      <c r="AL126" s="959"/>
      <c r="AM126" s="959"/>
      <c r="AN126" s="959"/>
      <c r="AO126" s="960"/>
      <c r="AP126" s="962" t="s">
        <v>238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495</v>
      </c>
      <c r="CQ126" s="923"/>
      <c r="CR126" s="923"/>
      <c r="CS126" s="923"/>
      <c r="CT126" s="923"/>
      <c r="CU126" s="923"/>
      <c r="CV126" s="923"/>
      <c r="CW126" s="923"/>
      <c r="CX126" s="923"/>
      <c r="CY126" s="923"/>
      <c r="CZ126" s="923"/>
      <c r="DA126" s="923"/>
      <c r="DB126" s="923"/>
      <c r="DC126" s="923"/>
      <c r="DD126" s="923"/>
      <c r="DE126" s="923"/>
      <c r="DF126" s="924"/>
      <c r="DG126" s="925" t="s">
        <v>455</v>
      </c>
      <c r="DH126" s="926"/>
      <c r="DI126" s="926"/>
      <c r="DJ126" s="926"/>
      <c r="DK126" s="926"/>
      <c r="DL126" s="926" t="s">
        <v>455</v>
      </c>
      <c r="DM126" s="926"/>
      <c r="DN126" s="926"/>
      <c r="DO126" s="926"/>
      <c r="DP126" s="926"/>
      <c r="DQ126" s="926" t="s">
        <v>455</v>
      </c>
      <c r="DR126" s="926"/>
      <c r="DS126" s="926"/>
      <c r="DT126" s="926"/>
      <c r="DU126" s="926"/>
      <c r="DV126" s="927" t="s">
        <v>455</v>
      </c>
      <c r="DW126" s="927"/>
      <c r="DX126" s="927"/>
      <c r="DY126" s="927"/>
      <c r="DZ126" s="928"/>
    </row>
    <row r="127" spans="1:130" s="230" customFormat="1" ht="26.25" customHeight="1" x14ac:dyDescent="0.15">
      <c r="A127" s="1058"/>
      <c r="B127" s="951"/>
      <c r="C127" s="973" t="s">
        <v>496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135</v>
      </c>
      <c r="AB127" s="959"/>
      <c r="AC127" s="959"/>
      <c r="AD127" s="959"/>
      <c r="AE127" s="960"/>
      <c r="AF127" s="961">
        <v>39</v>
      </c>
      <c r="AG127" s="959"/>
      <c r="AH127" s="959"/>
      <c r="AI127" s="959"/>
      <c r="AJ127" s="960"/>
      <c r="AK127" s="961" t="s">
        <v>455</v>
      </c>
      <c r="AL127" s="959"/>
      <c r="AM127" s="959"/>
      <c r="AN127" s="959"/>
      <c r="AO127" s="960"/>
      <c r="AP127" s="962" t="s">
        <v>455</v>
      </c>
      <c r="AQ127" s="963"/>
      <c r="AR127" s="963"/>
      <c r="AS127" s="963"/>
      <c r="AT127" s="964"/>
      <c r="AU127" s="232"/>
      <c r="AV127" s="232"/>
      <c r="AW127" s="232"/>
      <c r="AX127" s="1031" t="s">
        <v>497</v>
      </c>
      <c r="AY127" s="1032"/>
      <c r="AZ127" s="1032"/>
      <c r="BA127" s="1032"/>
      <c r="BB127" s="1032"/>
      <c r="BC127" s="1032"/>
      <c r="BD127" s="1032"/>
      <c r="BE127" s="1033"/>
      <c r="BF127" s="1034" t="s">
        <v>498</v>
      </c>
      <c r="BG127" s="1032"/>
      <c r="BH127" s="1032"/>
      <c r="BI127" s="1032"/>
      <c r="BJ127" s="1032"/>
      <c r="BK127" s="1032"/>
      <c r="BL127" s="1033"/>
      <c r="BM127" s="1034" t="s">
        <v>499</v>
      </c>
      <c r="BN127" s="1032"/>
      <c r="BO127" s="1032"/>
      <c r="BP127" s="1032"/>
      <c r="BQ127" s="1032"/>
      <c r="BR127" s="1032"/>
      <c r="BS127" s="1033"/>
      <c r="BT127" s="1034" t="s">
        <v>500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501</v>
      </c>
      <c r="CQ127" s="923"/>
      <c r="CR127" s="923"/>
      <c r="CS127" s="923"/>
      <c r="CT127" s="923"/>
      <c r="CU127" s="923"/>
      <c r="CV127" s="923"/>
      <c r="CW127" s="923"/>
      <c r="CX127" s="923"/>
      <c r="CY127" s="923"/>
      <c r="CZ127" s="923"/>
      <c r="DA127" s="923"/>
      <c r="DB127" s="923"/>
      <c r="DC127" s="923"/>
      <c r="DD127" s="923"/>
      <c r="DE127" s="923"/>
      <c r="DF127" s="924"/>
      <c r="DG127" s="925" t="s">
        <v>455</v>
      </c>
      <c r="DH127" s="926"/>
      <c r="DI127" s="926"/>
      <c r="DJ127" s="926"/>
      <c r="DK127" s="926"/>
      <c r="DL127" s="926" t="s">
        <v>455</v>
      </c>
      <c r="DM127" s="926"/>
      <c r="DN127" s="926"/>
      <c r="DO127" s="926"/>
      <c r="DP127" s="926"/>
      <c r="DQ127" s="926" t="s">
        <v>466</v>
      </c>
      <c r="DR127" s="926"/>
      <c r="DS127" s="926"/>
      <c r="DT127" s="926"/>
      <c r="DU127" s="926"/>
      <c r="DV127" s="927" t="s">
        <v>455</v>
      </c>
      <c r="DW127" s="927"/>
      <c r="DX127" s="927"/>
      <c r="DY127" s="927"/>
      <c r="DZ127" s="928"/>
    </row>
    <row r="128" spans="1:130" s="230" customFormat="1" ht="26.25" customHeight="1" thickBot="1" x14ac:dyDescent="0.2">
      <c r="A128" s="1041" t="s">
        <v>502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503</v>
      </c>
      <c r="X128" s="1043"/>
      <c r="Y128" s="1043"/>
      <c r="Z128" s="1044"/>
      <c r="AA128" s="1045">
        <v>200951</v>
      </c>
      <c r="AB128" s="1046"/>
      <c r="AC128" s="1046"/>
      <c r="AD128" s="1046"/>
      <c r="AE128" s="1047"/>
      <c r="AF128" s="1048">
        <v>157089</v>
      </c>
      <c r="AG128" s="1046"/>
      <c r="AH128" s="1046"/>
      <c r="AI128" s="1046"/>
      <c r="AJ128" s="1047"/>
      <c r="AK128" s="1048">
        <v>135890</v>
      </c>
      <c r="AL128" s="1046"/>
      <c r="AM128" s="1046"/>
      <c r="AN128" s="1046"/>
      <c r="AO128" s="1047"/>
      <c r="AP128" s="1049"/>
      <c r="AQ128" s="1050"/>
      <c r="AR128" s="1050"/>
      <c r="AS128" s="1050"/>
      <c r="AT128" s="1051"/>
      <c r="AU128" s="232"/>
      <c r="AV128" s="232"/>
      <c r="AW128" s="232"/>
      <c r="AX128" s="896" t="s">
        <v>504</v>
      </c>
      <c r="AY128" s="897"/>
      <c r="AZ128" s="897"/>
      <c r="BA128" s="897"/>
      <c r="BB128" s="897"/>
      <c r="BC128" s="897"/>
      <c r="BD128" s="897"/>
      <c r="BE128" s="898"/>
      <c r="BF128" s="1052" t="s">
        <v>446</v>
      </c>
      <c r="BG128" s="1053"/>
      <c r="BH128" s="1053"/>
      <c r="BI128" s="1053"/>
      <c r="BJ128" s="1053"/>
      <c r="BK128" s="1053"/>
      <c r="BL128" s="1054"/>
      <c r="BM128" s="1052">
        <v>14.25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505</v>
      </c>
      <c r="CQ128" s="726"/>
      <c r="CR128" s="726"/>
      <c r="CS128" s="726"/>
      <c r="CT128" s="726"/>
      <c r="CU128" s="726"/>
      <c r="CV128" s="726"/>
      <c r="CW128" s="726"/>
      <c r="CX128" s="726"/>
      <c r="CY128" s="726"/>
      <c r="CZ128" s="726"/>
      <c r="DA128" s="726"/>
      <c r="DB128" s="726"/>
      <c r="DC128" s="726"/>
      <c r="DD128" s="726"/>
      <c r="DE128" s="726"/>
      <c r="DF128" s="1036"/>
      <c r="DG128" s="1037">
        <v>571</v>
      </c>
      <c r="DH128" s="1038"/>
      <c r="DI128" s="1038"/>
      <c r="DJ128" s="1038"/>
      <c r="DK128" s="1038"/>
      <c r="DL128" s="1038">
        <v>531</v>
      </c>
      <c r="DM128" s="1038"/>
      <c r="DN128" s="1038"/>
      <c r="DO128" s="1038"/>
      <c r="DP128" s="1038"/>
      <c r="DQ128" s="1038">
        <v>483</v>
      </c>
      <c r="DR128" s="1038"/>
      <c r="DS128" s="1038"/>
      <c r="DT128" s="1038"/>
      <c r="DU128" s="1038"/>
      <c r="DV128" s="1039">
        <v>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6155926</v>
      </c>
      <c r="AB129" s="959"/>
      <c r="AC129" s="959"/>
      <c r="AD129" s="959"/>
      <c r="AE129" s="960"/>
      <c r="AF129" s="961">
        <v>6506132</v>
      </c>
      <c r="AG129" s="959"/>
      <c r="AH129" s="959"/>
      <c r="AI129" s="959"/>
      <c r="AJ129" s="960"/>
      <c r="AK129" s="961">
        <v>6440037</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508</v>
      </c>
      <c r="BG129" s="1067"/>
      <c r="BH129" s="1067"/>
      <c r="BI129" s="1067"/>
      <c r="BJ129" s="1067"/>
      <c r="BK129" s="1067"/>
      <c r="BL129" s="1068"/>
      <c r="BM129" s="1066">
        <v>19.25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729548</v>
      </c>
      <c r="AB130" s="959"/>
      <c r="AC130" s="959"/>
      <c r="AD130" s="959"/>
      <c r="AE130" s="960"/>
      <c r="AF130" s="961">
        <v>721413</v>
      </c>
      <c r="AG130" s="959"/>
      <c r="AH130" s="959"/>
      <c r="AI130" s="959"/>
      <c r="AJ130" s="960"/>
      <c r="AK130" s="961">
        <v>727942</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5.5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5426378</v>
      </c>
      <c r="AB131" s="986"/>
      <c r="AC131" s="986"/>
      <c r="AD131" s="986"/>
      <c r="AE131" s="987"/>
      <c r="AF131" s="985">
        <v>5784719</v>
      </c>
      <c r="AG131" s="986"/>
      <c r="AH131" s="986"/>
      <c r="AI131" s="986"/>
      <c r="AJ131" s="987"/>
      <c r="AK131" s="985">
        <v>5712095</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6"/>
      <c r="BF131" s="1084" t="s">
        <v>446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5.2470911539999996</v>
      </c>
      <c r="AB132" s="1097"/>
      <c r="AC132" s="1097"/>
      <c r="AD132" s="1097"/>
      <c r="AE132" s="1098"/>
      <c r="AF132" s="1099">
        <v>5.6730154050000001</v>
      </c>
      <c r="AG132" s="1097"/>
      <c r="AH132" s="1097"/>
      <c r="AI132" s="1097"/>
      <c r="AJ132" s="1098"/>
      <c r="AK132" s="1099">
        <v>5.6851295369999999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4.9000000000000004</v>
      </c>
      <c r="AB133" s="1080"/>
      <c r="AC133" s="1080"/>
      <c r="AD133" s="1080"/>
      <c r="AE133" s="1081"/>
      <c r="AF133" s="1079">
        <v>5.2</v>
      </c>
      <c r="AG133" s="1080"/>
      <c r="AH133" s="1080"/>
      <c r="AI133" s="1080"/>
      <c r="AJ133" s="1081"/>
      <c r="AK133" s="1079">
        <v>5.5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6JZQ2cwvUZRRteRdO7fJ19Ga4gvMuTrlOzmQ0ThzOZHzCl92jQWOBAKCb7kBECFyZGu5K3xqzAp4JrBGU37w==" saltValue="qNdM3C7Z8MJpoaIyFQl4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2SEDtpVmVEg47cvhDNgcDLfd4CgsEKvz/JyHMpBafE5UDBTwr8Z/a31ncBFz/ze846TnTVGIU/k5eS49rvUdQ==" saltValue="w5EhNqS4ja7XNxmSWgRx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V96" sqref="CV9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Rolr7cAVoFUTMetDfEXKUCYHTJQvdXl3uDEYOKdpcV8NHyqjNd0+Gny4aMfHwwykkEkWfUgPsQYktKv9rBpHA==" saltValue="60Tn/DITF2v2ux6+ymgw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CV96" sqref="CV9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1472231</v>
      </c>
      <c r="AP9" s="281">
        <v>49832</v>
      </c>
      <c r="AQ9" s="282">
        <v>65553</v>
      </c>
      <c r="AR9" s="283">
        <v>-24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32441</v>
      </c>
      <c r="AP10" s="284">
        <v>1098</v>
      </c>
      <c r="AQ10" s="285">
        <v>8503</v>
      </c>
      <c r="AR10" s="286">
        <v>-87.1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t="s">
        <v>527</v>
      </c>
      <c r="AP11" s="284" t="s">
        <v>527</v>
      </c>
      <c r="AQ11" s="285">
        <v>289</v>
      </c>
      <c r="AR11" s="286" t="s">
        <v>527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527</v>
      </c>
      <c r="AP12" s="284" t="s">
        <v>527</v>
      </c>
      <c r="AQ12" s="285">
        <v>23</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144933</v>
      </c>
      <c r="AP13" s="284">
        <v>4906</v>
      </c>
      <c r="AQ13" s="285">
        <v>2667</v>
      </c>
      <c r="AR13" s="286">
        <v>84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66736</v>
      </c>
      <c r="AP14" s="284">
        <v>2259</v>
      </c>
      <c r="AQ14" s="285">
        <v>1163</v>
      </c>
      <c r="AR14" s="286">
        <v>94.2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-72396</v>
      </c>
      <c r="AP15" s="284">
        <v>-2450</v>
      </c>
      <c r="AQ15" s="285">
        <v>-4250</v>
      </c>
      <c r="AR15" s="286">
        <v>-42.4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1643945</v>
      </c>
      <c r="AP16" s="284">
        <v>55644</v>
      </c>
      <c r="AQ16" s="285">
        <v>73949</v>
      </c>
      <c r="AR16" s="286">
        <v>-24.8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4.84</v>
      </c>
      <c r="AP21" s="298">
        <v>6.65</v>
      </c>
      <c r="AQ21" s="299">
        <v>-1.81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97.9</v>
      </c>
      <c r="AP22" s="303">
        <v>97</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933921</v>
      </c>
      <c r="AP32" s="312">
        <v>31611</v>
      </c>
      <c r="AQ32" s="313">
        <v>33124</v>
      </c>
      <c r="AR32" s="314">
        <v>-4.5999999999999996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183550</v>
      </c>
      <c r="AP35" s="312">
        <v>6213</v>
      </c>
      <c r="AQ35" s="313">
        <v>9022</v>
      </c>
      <c r="AR35" s="314">
        <v>-31.1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v>71101</v>
      </c>
      <c r="AP36" s="312">
        <v>2407</v>
      </c>
      <c r="AQ36" s="313">
        <v>1987</v>
      </c>
      <c r="AR36" s="314">
        <v>21.1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t="s">
        <v>527</v>
      </c>
      <c r="AP37" s="312" t="s">
        <v>527</v>
      </c>
      <c r="AQ37" s="313">
        <v>678</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t="s">
        <v>527</v>
      </c>
      <c r="AP38" s="315" t="s">
        <v>527</v>
      </c>
      <c r="AQ38" s="316">
        <v>0</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v>-135890</v>
      </c>
      <c r="AP39" s="312">
        <v>-4600</v>
      </c>
      <c r="AQ39" s="313">
        <v>-3119</v>
      </c>
      <c r="AR39" s="314">
        <v>47.5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-727942</v>
      </c>
      <c r="AP40" s="312">
        <v>-24639</v>
      </c>
      <c r="AQ40" s="313">
        <v>-27108</v>
      </c>
      <c r="AR40" s="314">
        <v>-9.1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324740</v>
      </c>
      <c r="AP41" s="312">
        <v>10992</v>
      </c>
      <c r="AQ41" s="313">
        <v>14583</v>
      </c>
      <c r="AR41" s="314">
        <v>-24.6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2851265</v>
      </c>
      <c r="AN51" s="334">
        <v>94982</v>
      </c>
      <c r="AO51" s="335">
        <v>27.4</v>
      </c>
      <c r="AP51" s="336">
        <v>47387</v>
      </c>
      <c r="AQ51" s="337">
        <v>-9.1999999999999993</v>
      </c>
      <c r="AR51" s="338">
        <v>36.6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899281</v>
      </c>
      <c r="AN52" s="342">
        <v>29957</v>
      </c>
      <c r="AO52" s="343">
        <v>36.200000000000003</v>
      </c>
      <c r="AP52" s="344">
        <v>24928</v>
      </c>
      <c r="AQ52" s="345">
        <v>0.3</v>
      </c>
      <c r="AR52" s="346">
        <v>35.9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2844209</v>
      </c>
      <c r="AN53" s="334">
        <v>95421</v>
      </c>
      <c r="AO53" s="335">
        <v>0.5</v>
      </c>
      <c r="AP53" s="336">
        <v>51264</v>
      </c>
      <c r="AQ53" s="337">
        <v>8.1999999999999993</v>
      </c>
      <c r="AR53" s="338">
        <v>-7.7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908433</v>
      </c>
      <c r="AN54" s="342">
        <v>30477</v>
      </c>
      <c r="AO54" s="343">
        <v>1.7</v>
      </c>
      <c r="AP54" s="344">
        <v>26040</v>
      </c>
      <c r="AQ54" s="345">
        <v>4.5</v>
      </c>
      <c r="AR54" s="346">
        <v>-2.8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4140901</v>
      </c>
      <c r="AN55" s="334">
        <v>140056</v>
      </c>
      <c r="AO55" s="335">
        <v>46.8</v>
      </c>
      <c r="AP55" s="336">
        <v>52068</v>
      </c>
      <c r="AQ55" s="337">
        <v>1.6</v>
      </c>
      <c r="AR55" s="338">
        <v>45.2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1004086</v>
      </c>
      <c r="AN56" s="342">
        <v>33961</v>
      </c>
      <c r="AO56" s="343">
        <v>11.4</v>
      </c>
      <c r="AP56" s="344">
        <v>26936</v>
      </c>
      <c r="AQ56" s="345">
        <v>3.4</v>
      </c>
      <c r="AR56" s="346">
        <v>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2973841</v>
      </c>
      <c r="AN57" s="334">
        <v>100901</v>
      </c>
      <c r="AO57" s="335">
        <v>-28</v>
      </c>
      <c r="AP57" s="336">
        <v>47161</v>
      </c>
      <c r="AQ57" s="337">
        <v>-9.4</v>
      </c>
      <c r="AR57" s="338">
        <v>-18.600000000000001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992213</v>
      </c>
      <c r="AN58" s="342">
        <v>33665</v>
      </c>
      <c r="AO58" s="343">
        <v>-0.9</v>
      </c>
      <c r="AP58" s="344">
        <v>24595</v>
      </c>
      <c r="AQ58" s="345">
        <v>-8.6999999999999993</v>
      </c>
      <c r="AR58" s="346">
        <v>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3321304</v>
      </c>
      <c r="AN59" s="334">
        <v>112419</v>
      </c>
      <c r="AO59" s="335">
        <v>11.4</v>
      </c>
      <c r="AP59" s="336">
        <v>43423</v>
      </c>
      <c r="AQ59" s="337">
        <v>-7.9</v>
      </c>
      <c r="AR59" s="338">
        <v>19.3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943821</v>
      </c>
      <c r="AN60" s="342">
        <v>31946</v>
      </c>
      <c r="AO60" s="343">
        <v>-5.0999999999999996</v>
      </c>
      <c r="AP60" s="344">
        <v>22207</v>
      </c>
      <c r="AQ60" s="345">
        <v>-9.6999999999999993</v>
      </c>
      <c r="AR60" s="346">
        <v>4.5999999999999996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3226304</v>
      </c>
      <c r="AN61" s="349">
        <v>108756</v>
      </c>
      <c r="AO61" s="350">
        <v>11.6</v>
      </c>
      <c r="AP61" s="351">
        <v>48261</v>
      </c>
      <c r="AQ61" s="352">
        <v>-3.3</v>
      </c>
      <c r="AR61" s="338">
        <v>14.9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949567</v>
      </c>
      <c r="AN62" s="342">
        <v>32001</v>
      </c>
      <c r="AO62" s="343">
        <v>8.6999999999999993</v>
      </c>
      <c r="AP62" s="344">
        <v>24941</v>
      </c>
      <c r="AQ62" s="345">
        <v>-2</v>
      </c>
      <c r="AR62" s="346">
        <v>10.7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gK8TxSwAHyvr2zP0TbTjzJwKb45+A7GGPx2kZpHxcWT2QDJ34IogQUEQ7wQCNDQzWEAD+87x3T8/qeKiB/NQ==" saltValue="UmzWqbjqvom5Gprden9k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7K2Ptaihdx0cqxr4moLF4hlI+y2FUunqWB2pGmvNQe9nG95gO18OWwQ0R3kFCjIzhuHIWt6389kEiE6fZTjA5A==" saltValue="OT+GRkmoGZoaK18ev+hI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WDM1dxpZYCZxRIjRnYMUDsUyhEuw4jjrE69UbWJ2LkgFmfjRI36DkHf/7ubbx5vQ45gTOsp0EsQD804qs5IR2g==" saltValue="+tpXUBzRg0BP0FA6tnOq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115" zoomScaleNormal="115"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12.41</v>
      </c>
      <c r="G47" s="12">
        <v>13.2</v>
      </c>
      <c r="H47" s="12">
        <v>13.74</v>
      </c>
      <c r="I47" s="12">
        <v>15.32</v>
      </c>
      <c r="J47" s="13">
        <v>10.77</v>
      </c>
    </row>
    <row r="48" spans="2:10" ht="57.75" customHeight="1" x14ac:dyDescent="0.15">
      <c r="B48" s="14"/>
      <c r="C48" s="1141" t="s">
        <v>4</v>
      </c>
      <c r="D48" s="1141"/>
      <c r="E48" s="1142"/>
      <c r="F48" s="15">
        <v>6.29</v>
      </c>
      <c r="G48" s="16">
        <v>5.57</v>
      </c>
      <c r="H48" s="16">
        <v>4.08</v>
      </c>
      <c r="I48" s="16">
        <v>8.8699999999999992</v>
      </c>
      <c r="J48" s="17">
        <v>6.88</v>
      </c>
    </row>
    <row r="49" spans="2:10" ht="57.75" customHeight="1" thickBot="1" x14ac:dyDescent="0.2">
      <c r="B49" s="18"/>
      <c r="C49" s="1143" t="s">
        <v>5</v>
      </c>
      <c r="D49" s="1143"/>
      <c r="E49" s="1144"/>
      <c r="F49" s="19" t="s">
        <v>574</v>
      </c>
      <c r="G49" s="20" t="s">
        <v>575</v>
      </c>
      <c r="H49" s="20" t="s">
        <v>576</v>
      </c>
      <c r="I49" s="20">
        <v>5.01</v>
      </c>
      <c r="J49" s="21" t="s">
        <v>577</v>
      </c>
    </row>
    <row r="50" spans="2:10" x14ac:dyDescent="0.15"/>
  </sheetData>
  <sheetProtection algorithmName="SHA-512" hashValue="b4+slMN0FC1ro2uv3XBlquthXQQBwMZsipJ8X7Nv07jcKGT3cncHS4oWtwAtTom+5Hnm+sP/Twf0W/bCRV8Zxg==" saltValue="2y6l6i1JubCI5SHRaGN3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2024-03-19T00:59:19Z</cp:lastPrinted>
  <dcterms:created xsi:type="dcterms:W3CDTF">2024-02-05T03:35:54Z</dcterms:created>
  <dcterms:modified xsi:type="dcterms:W3CDTF">2024-03-25T07:03:17Z</dcterms:modified>
  <cp:category/>
</cp:coreProperties>
</file>