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e-保管単位\031_政策財務課\e-キャビネット\e-キャビネット／2026政策財務課\280決算統計\331梅田／決算統計\020調査・依頼／決算統計\R6年度　財政状況資料集\2026-09-25 HP公表／2回目（1回目データと2回目データを合体したもの）\"/>
    </mc:Choice>
  </mc:AlternateContent>
  <xr:revisionPtr revIDLastSave="0" documentId="13_ncr:1_{9D943168-A08A-4EC6-881A-C15A501970CD}" xr6:coauthVersionLast="47" xr6:coauthVersionMax="47" xr10:uidLastSave="{00000000-0000-0000-0000-000000000000}"/>
  <bookViews>
    <workbookView xWindow="28680" yWindow="-120" windowWidth="19440" windowHeight="14880" tabRatio="74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E36" i="10"/>
  <c r="AM36" i="10"/>
  <c r="C36" i="10"/>
  <c r="BE35" i="10"/>
  <c r="C35" i="10"/>
  <c r="CO34" i="10"/>
  <c r="CO35" i="10" s="1"/>
  <c r="BW34" i="10"/>
  <c r="BW35" i="10" s="1"/>
  <c r="BW36"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<sst xmlns="http://schemas.openxmlformats.org/spreadsheetml/2006/main" count="1118" uniqueCount="573">
  <si>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</si>
  <si>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</si>
  <si>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</si>
  <si>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</si>
  <si>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</si>
  <si>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</si>
  <si>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</si>
  <si>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</si>
  <si>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</si>
  <si>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</si>
  <si>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</si>
  <si>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</si>
  <si>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</si>
  <si>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</si>
  <si>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</si>
  <si>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</si>
  <si>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</si>
  <si>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</si>
  <si>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</si>
  <si>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</si>
  <si>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</si>
  <si>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</si>
  <si>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</si>
  <si>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</si>
  <si>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</si>
  <si>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</si>
  <si>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</si>
  <si>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</si>
  <si>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</si>
  <si>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</si>
  <si>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</si>
  <si>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</si>
  <si>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</si>
  <si>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</si>
  <si>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</si>
  <si>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</si>
  <si>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</si>
  <si>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</si>
  <si>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</si>
  <si>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</si>
  <si>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</si>
  <si>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</si>
  <si>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</si>
  <si>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</si>
  <si>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</si>
  <si>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</si>
  <si>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</si>
  <si>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</si>
  <si>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</si>
  <si>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</si>
  <si>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</si>
  <si>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</si>
  <si>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</si>
  <si>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</si>
  <si>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</si>
  <si>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</si>
  <si>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</si>
  <si>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</si>
  <si>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</si>
  <si>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</si>
  <si>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</si>
  <si>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</si>
  <si>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</si>
  <si>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</si>
  <si>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</si>
  <si>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</si>
  <si>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</si>
  <si>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</si>
  <si>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</si>
  <si>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</si>
  <si>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</si>
  <si>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</si>
  <si>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</si>
  <si>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</si>
  <si>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</si>
  <si>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</si>
  <si>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</si>
  <si>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</si>
  <si>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</si>
  <si>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</si>
  <si>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</si>
  <si>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</si>
  <si>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</si>
  <si>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</si>
  <si>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</si>
  <si>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</si>
  <si>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</si>
  <si>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</si>
  <si>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</si>
  <si>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</si>
  <si>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</si>
  <si>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</si>
  <si>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</si>
  <si>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</si>
  <si>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時津町</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</si>
  <si>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</si>
  <si>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</si>
  <si>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</si>
  <si>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</si>
  <si>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</si>
  <si>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</si>
  <si>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</si>
  <si>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</si>
  <si>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</si>
  <si>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</si>
  <si>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</si>
  <si>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</si>
  <si>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</si>
  <si>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</si>
  <si>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</si>
  <si>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</si>
  <si>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</si>
  <si>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</si>
  <si>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</si>
  <si>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</si>
  <si>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</si>
  <si>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</si>
  <si>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</si>
  <si>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</si>
  <si>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</si>
  <si>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</si>
  <si>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</si>
  <si>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</si>
  <si>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</si>
  <si>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</si>
  <si>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</si>
  <si>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</si>
  <si>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</si>
  <si>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</si>
  <si>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</si>
  <si>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</si>
  <si>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</si>
  <si>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</si>
  <si>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</si>
  <si>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</si>
  <si>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</si>
  <si>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</si>
  <si>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</si>
  <si>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</si>
  <si>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</si>
  <si>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</si>
  <si>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</si>
  <si>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</si>
  <si>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</si>
  <si>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</si>
  <si>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</si>
  <si>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</si>
  <si>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</si>
  <si>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</si>
  <si>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</si>
  <si>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</si>
  <si>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</si>
  <si>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</si>
  <si>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</si>
  <si>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</si>
  <si>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</si>
  <si>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</si>
  <si>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</si>
  <si>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</si>
  <si>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</si>
  <si>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</si>
  <si>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</si>
  <si>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</si>
  <si>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</si>
  <si>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</si>
  <si>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</si>
  <si>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</si>
  <si>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</si>
  <si>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</si>
  <si>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</si>
  <si>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</si>
  <si>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</si>
  <si>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</si>
  <si>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</si>
  <si>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</si>
  <si>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</si>
  <si>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</si>
  <si>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</si>
  <si>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</si>
  <si>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</si>
  <si>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</si>
  <si>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</si>
  <si>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</si>
  <si>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</si>
  <si>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</si>
  <si>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</si>
  <si>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</si>
  <si>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</si>
  <si>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</si>
  <si>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</si>
  <si>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</si>
  <si>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</si>
  <si>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</si>
  <si>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</si>
  <si>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</si>
  <si>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</si>
  <si>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</si>
  <si>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</si>
  <si>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</si>
  <si>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</si>
  <si>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</si>
  <si>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</si>
  <si>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</si>
  <si>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長崎県時津町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</si>
  <si>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</si>
  <si>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</si>
  <si>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</si>
  <si>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</si>
  <si>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</si>
  <si>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</si>
  <si>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</si>
  <si>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</si>
  <si>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</si>
  <si>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</si>
  <si>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</si>
  <si>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</si>
  <si>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</si>
  <si>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</si>
  <si>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</si>
  <si>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</si>
  <si>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</si>
  <si>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</si>
  <si>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</si>
  <si>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</si>
  <si>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</si>
  <si>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</si>
  <si>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</si>
  <si>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</si>
  <si>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</si>
  <si>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</si>
  <si>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</si>
  <si>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</si>
  <si>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</si>
  <si>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</si>
  <si>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</si>
  <si>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</si>
  <si>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</si>
  <si>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</si>
  <si>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</si>
  <si>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</si>
  <si>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</si>
  <si>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</si>
  <si>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</si>
  <si>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</si>
  <si>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</si>
  <si>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</si>
  <si>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</si>
  <si>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</si>
  <si>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</si>
  <si>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</si>
  <si>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</si>
  <si>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</si>
  <si>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</si>
  <si>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</si>
  <si>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</si>
  <si>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</si>
  <si>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</si>
  <si>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</si>
  <si>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</si>
  <si>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</si>
  <si>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</si>
  <si>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</si>
  <si>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</si>
  <si>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</si>
  <si>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</si>
  <si>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</si>
  <si>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</si>
  <si>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</si>
  <si>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</si>
  <si>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</si>
  <si>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</si>
  <si>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</si>
  <si>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</si>
  <si>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</si>
  <si>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</si>
  <si>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</si>
  <si>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</si>
  <si>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</si>
  <si>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</si>
  <si>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</si>
  <si>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</si>
  <si>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</si>
  <si>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</si>
  <si>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</si>
  <si>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</si>
  <si>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</si>
  <si>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</si>
  <si>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</si>
  <si>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</si>
  <si>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</si>
  <si>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</si>
  <si>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</si>
  <si>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</si>
  <si>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</si>
  <si>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</si>
  <si>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</si>
  <si>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</si>
  <si>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</si>
  <si>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</si>
  <si>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</si>
  <si>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</si>
  <si>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</si>
  <si>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</si>
  <si>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</si>
  <si>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</si>
  <si>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</si>
  <si>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</si>
  <si>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</si>
  <si>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</si>
  <si>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</si>
  <si>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</si>
  <si>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</si>
  <si>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</si>
  <si>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</si>
  <si>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</si>
  <si>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</si>
  <si>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</si>
  <si>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</si>
  <si>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</si>
  <si>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</si>
  <si>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</si>
  <si>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</si>
  <si>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</si>
  <si>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</si>
  <si>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</si>
  <si>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</si>
  <si>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</si>
  <si>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</si>
  <si>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</si>
  <si>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</si>
  <si>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</si>
  <si>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</si>
  <si>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</si>
  <si>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</si>
  <si>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</si>
  <si>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</si>
  <si>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</si>
  <si>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</si>
  <si>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</si>
  <si>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</si>
  <si>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</si>
  <si>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</si>
  <si>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</si>
  <si>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</si>
  <si>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</si>
  <si>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</si>
  <si>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</si>
  <si>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</si>
  <si>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</si>
  <si>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</si>
  <si>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</si>
  <si>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</si>
  <si>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</si>
  <si>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長崎県時津町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</si>
  <si>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</si>
  <si>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</si>
  <si>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</si>
  <si>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</si>
  <si>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</si>
  <si>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</si>
  <si>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</si>
  <si>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</si>
  <si>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</si>
  <si>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</si>
  <si>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</si>
  <si>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</si>
  <si>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</si>
  <si>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</si>
  <si>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</si>
  <si>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</si>
  <si>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</si>
  <si>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</si>
  <si>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</si>
  <si>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</si>
  <si>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</si>
  <si>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</si>
  <si>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</si>
  <si>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</si>
  <si>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</si>
  <si>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</si>
  <si>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</si>
  <si>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</si>
  <si>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</si>
  <si>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</si>
  <si>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</si>
  <si>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</si>
  <si>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</si>
  <si>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</si>
  <si>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</si>
  <si>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</si>
  <si>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</si>
  <si>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</si>
  <si>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</si>
  <si>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</si>
  <si>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</si>
  <si>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</si>
  <si>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</si>
  <si>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</si>
  <si>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</si>
  <si>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</si>
  <si>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</si>
  <si>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</si>
  <si>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</si>
  <si>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</si>
  <si>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</si>
  <si>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</si>
  <si>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</si>
  <si>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</si>
  <si>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</si>
  <si>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</si>
  <si>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</si>
  <si>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</si>
  <si>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</si>
  <si>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</si>
  <si>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</si>
  <si>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</si>
  <si>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</si>
  <si>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</si>
  <si>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</si>
  <si>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</si>
  <si>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</si>
  <si>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</si>
  <si>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</si>
  <si>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</si>
  <si>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</si>
  <si>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</si>
  <si>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</si>
  <si>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</si>
  <si>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</si>
  <si>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</si>
  <si>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</si>
  <si>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</si>
  <si>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</si>
  <si>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</si>
  <si>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</si>
  <si>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</si>
  <si>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</si>
  <si>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</si>
  <si>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</si>
  <si>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</si>
  <si>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</si>
  <si>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</si>
  <si>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</si>
  <si>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</si>
  <si>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</si>
  <si>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</si>
  <si>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</si>
  <si>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</si>
  <si>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</si>
  <si>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</si>
  <si>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</si>
  <si>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</si>
  <si>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</si>
  <si>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</si>
  <si>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</si>
  <si>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</si>
  <si>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</si>
  <si>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</si>
  <si>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</si>
  <si>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</si>
  <si>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</si>
  <si>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</si>
  <si>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</si>
  <si>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</si>
  <si>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</si>
  <si>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</si>
  <si>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</si>
  <si>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</si>
  <si>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</si>
  <si>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</si>
  <si>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</si>
  <si>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</si>
  <si>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</si>
  <si>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</si>
  <si>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</si>
  <si>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</si>
  <si>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</si>
  <si>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</si>
  <si>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</si>
  <si>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</si>
  <si>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</si>
  <si>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</si>
  <si>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</si>
  <si>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</si>
  <si>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</si>
  <si>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</si>
  <si>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</si>
  <si>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</si>
  <si>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</si>
  <si>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</si>
  <si>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</si>
  <si>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</si>
  <si>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</si>
  <si>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</si>
  <si>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</si>
  <si>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</si>
  <si>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</si>
  <si>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</si>
  <si>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</si>
  <si>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</si>
  <si>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</si>
  <si>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</si>
  <si>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</si>
  <si>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</si>
  <si>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</si>
  <si>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</si>
  <si>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</si>
  <si>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</si>
  <si>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</si>
  <si>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</si>
  <si>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</si>
  <si>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</si>
  <si>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</si>
  <si>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</si>
  <si>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</si>
  <si>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</si>
  <si>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</si>
  <si>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</si>
  <si>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</si>
  <si>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</si>
  <si>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</si>
  <si>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</si>
  <si>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</si>
  <si>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</si>
  <si>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</si>
  <si>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</si>
  <si>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</si>
  <si>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</si>
  <si>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</si>
  <si>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t>
  </si>
  <si>
    <t>▲ 8.34</t>
  </si>
  <si>
    <t>▲ 3.93</t>
  </si>
  <si>
    <t>▲ 2.33</t>
  </si>
  <si>
    <t>水道事業会計</t>
  </si>
  <si>
    <t>下水道事業会計</t>
  </si>
  <si>
    <t>一般会計</t>
  </si>
  <si>
    <t>国民健康保険特別会計</t>
  </si>
  <si>
    <t>介護保険特別会計（保険事業勘定）</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</si>
  <si>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</si>
  <si>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</si>
  <si>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</si>
  <si>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</si>
  <si>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</si>
  <si>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</si>
  <si>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</si>
  <si>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</si>
  <si>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</si>
  <si>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用地取得等基金</t>
  </si>
  <si>
    <t>町有施設維持補修基金</t>
  </si>
  <si>
    <t>地域福祉基金</t>
  </si>
  <si>
    <t>とぎつっ子の夢を育む基金</t>
  </si>
  <si>
    <t>ふるさとづくり基金</t>
  </si>
  <si>
    <t>下水道事業会計(公共下水道）</t>
    <rPh sb="8" eb="10">
      <t>コウキョウ</t>
    </rPh>
    <rPh sb="10" eb="13">
      <t>ゲスイドウ</t>
    </rPh>
    <phoneticPr fontId="5"/>
  </si>
  <si>
    <t>下水道事業会計(浄化槽）</t>
    <rPh sb="8" eb="11">
      <t>ジョウカソウ</t>
    </rPh>
    <phoneticPr fontId="5"/>
  </si>
  <si>
    <t>-</t>
    <phoneticPr fontId="2"/>
  </si>
  <si>
    <t>長崎県市町村総合事務組合</t>
    <rPh sb="0" eb="3">
      <t>ナガサキケン</t>
    </rPh>
    <rPh sb="3" eb="6">
      <t>シチョウソン</t>
    </rPh>
    <rPh sb="6" eb="8">
      <t>ソウゴウ</t>
    </rPh>
    <rPh sb="8" eb="10">
      <t>ジム</t>
    </rPh>
    <rPh sb="10" eb="12">
      <t>クミアイ</t>
    </rPh>
    <phoneticPr fontId="2"/>
  </si>
  <si>
    <t>長崎県後期高齢者医療広域連合</t>
    <rPh sb="0" eb="3">
      <t>ナガサキケン</t>
    </rPh>
    <rPh sb="3" eb="5">
      <t>コウキ</t>
    </rPh>
    <rPh sb="5" eb="8">
      <t>コウレイシャ</t>
    </rPh>
    <rPh sb="8" eb="10">
      <t>イリョウ</t>
    </rPh>
    <rPh sb="10" eb="12">
      <t>コウイキ</t>
    </rPh>
    <rPh sb="12" eb="14">
      <t>レンゴウ</t>
    </rPh>
    <phoneticPr fontId="2"/>
  </si>
  <si>
    <t>長与・時津環境施設組合</t>
    <rPh sb="0" eb="2">
      <t>ナガヨ</t>
    </rPh>
    <rPh sb="3" eb="5">
      <t>トギツ</t>
    </rPh>
    <rPh sb="5" eb="7">
      <t>カンキョウ</t>
    </rPh>
    <rPh sb="7" eb="9">
      <t>シセツ</t>
    </rPh>
    <rPh sb="9" eb="11">
      <t>クミアイ</t>
    </rPh>
    <phoneticPr fontId="2"/>
  </si>
  <si>
    <t>西彼中央土地開発公社</t>
    <rPh sb="0" eb="2">
      <t>セイヒ</t>
    </rPh>
    <rPh sb="2" eb="4">
      <t>チュウオウ</t>
    </rPh>
    <rPh sb="4" eb="6">
      <t>トチ</t>
    </rPh>
    <rPh sb="6" eb="8">
      <t>カイハツ</t>
    </rPh>
    <rPh sb="8" eb="10">
      <t>コウシャ</t>
    </rPh>
    <phoneticPr fontId="38"/>
  </si>
  <si>
    <t>○</t>
  </si>
  <si>
    <t>長崎県林業公社</t>
    <rPh sb="0" eb="3">
      <t>ナガサキケン</t>
    </rPh>
    <rPh sb="3" eb="5">
      <t>リンギョウ</t>
    </rPh>
    <rPh sb="5" eb="7">
      <t>コウシャ</t>
    </rPh>
    <phoneticPr fontId="38"/>
  </si>
  <si>
    <t>R6年度解散</t>
    <rPh sb="2" eb="4">
      <t>ネンド</t>
    </rPh>
    <rPh sb="4" eb="6">
      <t>カイサン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</si>
  <si>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</si>
  <si>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</si>
  <si>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有形固定資産減価償却率は類似団体平均値を下回っている。また、将来負担額よりも基金などの充当可能財源等が上回り、将来負担比率がない状況である。　</t>
    <rPh sb="1" eb="3">
      <t>ユウケイ</t>
    </rPh>
    <rPh sb="3" eb="5">
      <t>コテイ</t>
    </rPh>
    <rPh sb="5" eb="7">
      <t>シサン</t>
    </rPh>
    <rPh sb="7" eb="9">
      <t>ゲンカ</t>
    </rPh>
    <rPh sb="9" eb="11">
      <t>ショウキャク</t>
    </rPh>
    <rPh sb="11" eb="12">
      <t>リツ</t>
    </rPh>
    <rPh sb="13" eb="15">
      <t>ルイジ</t>
    </rPh>
    <rPh sb="15" eb="17">
      <t>ダンタイ</t>
    </rPh>
    <rPh sb="17" eb="20">
      <t>ヘイキンチ</t>
    </rPh>
    <rPh sb="21" eb="23">
      <t>シタマワ</t>
    </rPh>
    <rPh sb="31" eb="33">
      <t>ショウライ</t>
    </rPh>
    <rPh sb="33" eb="35">
      <t>フタン</t>
    </rPh>
    <rPh sb="35" eb="36">
      <t>ガク</t>
    </rPh>
    <rPh sb="39" eb="41">
      <t>キキン</t>
    </rPh>
    <rPh sb="44" eb="46">
      <t>ジュウトウ</t>
    </rPh>
    <rPh sb="46" eb="48">
      <t>カノウ</t>
    </rPh>
    <rPh sb="48" eb="50">
      <t>ザイゲン</t>
    </rPh>
    <rPh sb="50" eb="51">
      <t>トウ</t>
    </rPh>
    <rPh sb="52" eb="54">
      <t>ウワマワ</t>
    </rPh>
    <rPh sb="56" eb="58">
      <t>ショウライ</t>
    </rPh>
    <rPh sb="58" eb="60">
      <t>フタン</t>
    </rPh>
    <rPh sb="60" eb="62">
      <t>ヒリツ</t>
    </rPh>
    <rPh sb="65" eb="67">
      <t>ジョウキョウ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</si>
  <si>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</si>
  <si>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</si>
  <si>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</si>
  <si>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</si>
  <si>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</si>
  <si>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</si>
  <si>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の実質公債費比率は、前年の5.3％から0.4％減少し、4.9％となった。類似団体平均を下回っているものの、これから元利償還金が増え、実質公債費比率が増加していく見込みであるため、今後も計画的な財政運営に努め、地方債に大きく頼ることのない財政運営に努める。</t>
    <rPh sb="98" eb="100">
      <t>ケイカク</t>
    </rPh>
    <rPh sb="100" eb="101">
      <t>テキ</t>
    </rPh>
    <rPh sb="102" eb="106">
      <t>ザイセイウンエイ</t>
    </rPh>
    <rPh sb="107" eb="108">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</si>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</sst>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F3FD1DA-9DAB-4169-9175-F787187628E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2565-4614-B1C2-06BDF7306E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140056</c:v>
                </c:pt>
                <c:pt idx="1">
                  <c:v>100901</c:v>
                </c:pt>
                <c:pt idx="2">
                  <c:v>112419</c:v>
                </c:pt>
                <c:pt idx="3">
                  <c:v>93733</c:v>
                </c:pt>
                <c:pt idx="4">
                  <c:v>74588</c:v>
                </c:pt>
              </c:numCache>
            </c:numRef>
          </c:val>
          <c:smooth val="0"/>
          <c:extLst>
            <c:ext xmlns:c16="http://schemas.microsoft.com/office/drawing/2014/chart" uri="{C3380CC4-5D6E-409C-BE32-E72D297353CC}">
              <c16:uniqueId val="{00000001-2565-4614-B1C2-06BDF7306E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4.08</c:v>
                </c:pt>
                <c:pt idx="1">
                  <c:v>8.8699999999999992</c:v>
                </c:pt>
                <c:pt idx="2">
                  <c:v>6.88</c:v>
                </c:pt>
                <c:pt idx="3">
                  <c:v>5.66</c:v>
                </c:pt>
                <c:pt idx="4">
                  <c:v>3.11</c:v>
                </c:pt>
              </c:numCache>
            </c:numRef>
          </c:val>
          <c:extLst>
            <c:ext xmlns:c16="http://schemas.microsoft.com/office/drawing/2014/chart" uri="{C3380CC4-5D6E-409C-BE32-E72D297353CC}">
              <c16:uniqueId val="{00000000-3529-48F4-BE36-D4D2527CCBB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13.74</c:v>
                </c:pt>
                <c:pt idx="1">
                  <c:v>15.32</c:v>
                </c:pt>
                <c:pt idx="2">
                  <c:v>10.77</c:v>
                </c:pt>
                <c:pt idx="3">
                  <c:v>8.33</c:v>
                </c:pt>
                <c:pt idx="4">
                  <c:v>8.5500000000000007</c:v>
                </c:pt>
              </c:numCache>
            </c:numRef>
          </c:val>
          <c:extLst>
            <c:ext xmlns:c16="http://schemas.microsoft.com/office/drawing/2014/chart" uri="{C3380CC4-5D6E-409C-BE32-E72D297353CC}">
              <c16:uniqueId val="{00000001-3529-48F4-BE36-D4D2527CCBB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-1.27</c:v>
                </c:pt>
                <c:pt idx="1">
                  <c:v>5.01</c:v>
                </c:pt>
                <c:pt idx="2">
                  <c:v>-8.34</c:v>
                </c:pt>
                <c:pt idx="3">
                  <c:v>-3.93</c:v>
                </c:pt>
                <c:pt idx="4">
                  <c:v>-2.33</c:v>
                </c:pt>
              </c:numCache>
            </c:numRef>
          </c:val>
          <c:smooth val="0"/>
          <c:extLst>
            <c:ext xmlns:c16="http://schemas.microsoft.com/office/drawing/2014/chart" uri="{C3380CC4-5D6E-409C-BE32-E72D297353CC}">
              <c16:uniqueId val="{00000002-3529-48F4-BE36-D4D2527CCBB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0.02</c:v>
                </c:pt>
                <c:pt idx="4">
                  <c:v>#N/A</c:v>
                </c:pt>
                <c:pt idx="5">
                  <c:v>0.04</c:v>
                </c:pt>
                <c:pt idx="6">
                  <c:v>#N/A</c:v>
                </c:pt>
                <c:pt idx="7">
                  <c:v>0</c:v>
                </c:pt>
                <c:pt idx="8">
                  <c:v>0</c:v>
                </c:pt>
                <c:pt idx="9">
                  <c:v>0</c:v>
                </c:pt>
              </c:numCache>
            </c:numRef>
          </c:val>
          <c:extLst>
            <c:ext xmlns:c16="http://schemas.microsoft.com/office/drawing/2014/chart" uri="{C3380CC4-5D6E-409C-BE32-E72D297353CC}">
              <c16:uniqueId val="{00000000-F3A1-4D1D-8E70-59C94EF11F5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A1-4D1D-8E70-59C94EF11F5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3A1-4D1D-8E70-59C94EF11F56}"/>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F3A1-4D1D-8E70-59C94EF11F5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0.06</c:v>
                </c:pt>
                <c:pt idx="4">
                  <c:v>#N/A</c:v>
                </c:pt>
                <c:pt idx="5">
                  <c:v>0</c:v>
                </c:pt>
                <c:pt idx="6">
                  <c:v>#N/A</c:v>
                </c:pt>
                <c:pt idx="7">
                  <c:v>0.14000000000000001</c:v>
                </c:pt>
                <c:pt idx="8">
                  <c:v>#N/A</c:v>
                </c:pt>
                <c:pt idx="9">
                  <c:v>0.02</c:v>
                </c:pt>
              </c:numCache>
            </c:numRef>
          </c:val>
          <c:extLst>
            <c:ext xmlns:c16="http://schemas.microsoft.com/office/drawing/2014/chart" uri="{C3380CC4-5D6E-409C-BE32-E72D297353CC}">
              <c16:uniqueId val="{00000004-F3A1-4D1D-8E70-59C94EF11F56}"/>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c:v>
                </c:pt>
                <c:pt idx="2">
                  <c:v>#N/A</c:v>
                </c:pt>
                <c:pt idx="3">
                  <c:v>1.08</c:v>
                </c:pt>
                <c:pt idx="4">
                  <c:v>#N/A</c:v>
                </c:pt>
                <c:pt idx="5">
                  <c:v>0.88</c:v>
                </c:pt>
                <c:pt idx="6">
                  <c:v>#N/A</c:v>
                </c:pt>
                <c:pt idx="7">
                  <c:v>0.94</c:v>
                </c:pt>
                <c:pt idx="8">
                  <c:v>#N/A</c:v>
                </c:pt>
                <c:pt idx="9">
                  <c:v>0.81</c:v>
                </c:pt>
              </c:numCache>
            </c:numRef>
          </c:val>
          <c:extLst>
            <c:ext xmlns:c16="http://schemas.microsoft.com/office/drawing/2014/chart" uri="{C3380CC4-5D6E-409C-BE32-E72D297353CC}">
              <c16:uniqueId val="{00000005-F3A1-4D1D-8E70-59C94EF11F5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1.52</c:v>
                </c:pt>
                <c:pt idx="2">
                  <c:v>#N/A</c:v>
                </c:pt>
                <c:pt idx="3">
                  <c:v>1.04</c:v>
                </c:pt>
                <c:pt idx="4">
                  <c:v>#N/A</c:v>
                </c:pt>
                <c:pt idx="5">
                  <c:v>1.66</c:v>
                </c:pt>
                <c:pt idx="6">
                  <c:v>#N/A</c:v>
                </c:pt>
                <c:pt idx="7">
                  <c:v>1.98</c:v>
                </c:pt>
                <c:pt idx="8">
                  <c:v>#N/A</c:v>
                </c:pt>
                <c:pt idx="9">
                  <c:v>1.1499999999999999</c:v>
                </c:pt>
              </c:numCache>
            </c:numRef>
          </c:val>
          <c:extLst>
            <c:ext xmlns:c16="http://schemas.microsoft.com/office/drawing/2014/chart" uri="{C3380CC4-5D6E-409C-BE32-E72D297353CC}">
              <c16:uniqueId val="{00000006-F3A1-4D1D-8E70-59C94EF11F5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4.07</c:v>
                </c:pt>
                <c:pt idx="2">
                  <c:v>#N/A</c:v>
                </c:pt>
                <c:pt idx="3">
                  <c:v>8.86</c:v>
                </c:pt>
                <c:pt idx="4">
                  <c:v>#N/A</c:v>
                </c:pt>
                <c:pt idx="5">
                  <c:v>6.88</c:v>
                </c:pt>
                <c:pt idx="6">
                  <c:v>#N/A</c:v>
                </c:pt>
                <c:pt idx="7">
                  <c:v>5.66</c:v>
                </c:pt>
                <c:pt idx="8">
                  <c:v>#N/A</c:v>
                </c:pt>
                <c:pt idx="9">
                  <c:v>3.11</c:v>
                </c:pt>
              </c:numCache>
            </c:numRef>
          </c:val>
          <c:extLst>
            <c:ext xmlns:c16="http://schemas.microsoft.com/office/drawing/2014/chart" uri="{C3380CC4-5D6E-409C-BE32-E72D297353CC}">
              <c16:uniqueId val="{00000007-F3A1-4D1D-8E70-59C94EF11F5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7.56</c:v>
                </c:pt>
                <c:pt idx="2">
                  <c:v>#N/A</c:v>
                </c:pt>
                <c:pt idx="3">
                  <c:v>7.76</c:v>
                </c:pt>
                <c:pt idx="4">
                  <c:v>#N/A</c:v>
                </c:pt>
                <c:pt idx="5">
                  <c:v>8.52</c:v>
                </c:pt>
                <c:pt idx="6">
                  <c:v>#N/A</c:v>
                </c:pt>
                <c:pt idx="7">
                  <c:v>9.61</c:v>
                </c:pt>
                <c:pt idx="8">
                  <c:v>#N/A</c:v>
                </c:pt>
                <c:pt idx="9">
                  <c:v>9.68</c:v>
                </c:pt>
              </c:numCache>
            </c:numRef>
          </c:val>
          <c:extLst>
            <c:ext xmlns:c16="http://schemas.microsoft.com/office/drawing/2014/chart" uri="{C3380CC4-5D6E-409C-BE32-E72D297353CC}">
              <c16:uniqueId val="{00000008-F3A1-4D1D-8E70-59C94EF11F5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57.93</c:v>
                </c:pt>
                <c:pt idx="2">
                  <c:v>#N/A</c:v>
                </c:pt>
                <c:pt idx="3">
                  <c:v>57.71</c:v>
                </c:pt>
                <c:pt idx="4">
                  <c:v>#N/A</c:v>
                </c:pt>
                <c:pt idx="5">
                  <c:v>60.45</c:v>
                </c:pt>
                <c:pt idx="6">
                  <c:v>#N/A</c:v>
                </c:pt>
                <c:pt idx="7">
                  <c:v>61.01</c:v>
                </c:pt>
                <c:pt idx="8">
                  <c:v>#N/A</c:v>
                </c:pt>
                <c:pt idx="9">
                  <c:v>59.05</c:v>
                </c:pt>
              </c:numCache>
            </c:numRef>
          </c:val>
          <c:extLst>
            <c:ext xmlns:c16="http://schemas.microsoft.com/office/drawing/2014/chart" uri="{C3380CC4-5D6E-409C-BE32-E72D297353CC}">
              <c16:uniqueId val="{00000009-F3A1-4D1D-8E70-59C94EF11F5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930</c:v>
                </c:pt>
                <c:pt idx="5">
                  <c:v>878</c:v>
                </c:pt>
                <c:pt idx="8">
                  <c:v>864</c:v>
                </c:pt>
                <c:pt idx="11">
                  <c:v>872</c:v>
                </c:pt>
                <c:pt idx="14">
                  <c:v>912</c:v>
                </c:pt>
              </c:numCache>
            </c:numRef>
          </c:val>
          <c:extLst>
            <c:ext xmlns:c16="http://schemas.microsoft.com/office/drawing/2014/chart" uri="{C3380CC4-5D6E-409C-BE32-E72D297353CC}">
              <c16:uniqueId val="{00000000-7490-4424-808C-905DBBB9A3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490-4424-808C-905DBBB9A3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490-4424-808C-905DBBB9A3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69</c:v>
                </c:pt>
                <c:pt idx="3">
                  <c:v>67</c:v>
                </c:pt>
                <c:pt idx="6">
                  <c:v>71</c:v>
                </c:pt>
                <c:pt idx="9">
                  <c:v>70</c:v>
                </c:pt>
                <c:pt idx="12">
                  <c:v>68</c:v>
                </c:pt>
              </c:numCache>
            </c:numRef>
          </c:val>
          <c:extLst>
            <c:ext xmlns:c16="http://schemas.microsoft.com/office/drawing/2014/chart" uri="{C3380CC4-5D6E-409C-BE32-E72D297353CC}">
              <c16:uniqueId val="{00000003-7490-4424-808C-905DBBB9A3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c:v>
                </c:pt>
                <c:pt idx="3">
                  <c:v>187</c:v>
                </c:pt>
                <c:pt idx="6">
                  <c:v>184</c:v>
                </c:pt>
                <c:pt idx="9">
                  <c:v>171</c:v>
                </c:pt>
                <c:pt idx="12">
                  <c:v>154</c:v>
                </c:pt>
              </c:numCache>
            </c:numRef>
          </c:val>
          <c:extLst>
            <c:ext xmlns:c16="http://schemas.microsoft.com/office/drawing/2014/chart" uri="{C3380CC4-5D6E-409C-BE32-E72D297353CC}">
              <c16:uniqueId val="{00000004-7490-4424-808C-905DBBB9A3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490-4424-808C-905DBBB9A3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490-4424-808C-905DBBB9A3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941</c:v>
                </c:pt>
                <c:pt idx="3">
                  <c:v>953</c:v>
                </c:pt>
                <c:pt idx="6">
                  <c:v>934</c:v>
                </c:pt>
                <c:pt idx="9">
                  <c:v>910</c:v>
                </c:pt>
                <c:pt idx="12">
                  <c:v>965</c:v>
                </c:pt>
              </c:numCache>
            </c:numRef>
          </c:val>
          <c:extLst>
            <c:ext xmlns:c16="http://schemas.microsoft.com/office/drawing/2014/chart" uri="{C3380CC4-5D6E-409C-BE32-E72D297353CC}">
              <c16:uniqueId val="{00000007-7490-4424-808C-905DBBB9A3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285</c:v>
                </c:pt>
                <c:pt idx="2">
                  <c:v>#N/A</c:v>
                </c:pt>
                <c:pt idx="3">
                  <c:v>#N/A</c:v>
                </c:pt>
                <c:pt idx="4">
                  <c:v>329</c:v>
                </c:pt>
                <c:pt idx="5">
                  <c:v>#N/A</c:v>
                </c:pt>
                <c:pt idx="6">
                  <c:v>#N/A</c:v>
                </c:pt>
                <c:pt idx="7">
                  <c:v>325</c:v>
                </c:pt>
                <c:pt idx="8">
                  <c:v>#N/A</c:v>
                </c:pt>
                <c:pt idx="9">
                  <c:v>#N/A</c:v>
                </c:pt>
                <c:pt idx="10">
                  <c:v>279</c:v>
                </c:pt>
                <c:pt idx="11">
                  <c:v>#N/A</c:v>
                </c:pt>
                <c:pt idx="12">
                  <c:v>#N/A</c:v>
                </c:pt>
                <c:pt idx="13">
                  <c:v>275</c:v>
                </c:pt>
                <c:pt idx="14">
                  <c:v>#N/A</c:v>
                </c:pt>
              </c:numCache>
            </c:numRef>
          </c:val>
          <c:smooth val="0"/>
          <c:extLst>
            <c:ext xmlns:c16="http://schemas.microsoft.com/office/drawing/2014/chart" uri="{C3380CC4-5D6E-409C-BE32-E72D297353CC}">
              <c16:uniqueId val="{00000008-7490-4424-808C-905DBBB9A3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8942</c:v>
                </c:pt>
                <c:pt idx="5">
                  <c:v>8988</c:v>
                </c:pt>
                <c:pt idx="8">
                  <c:v>8748</c:v>
                </c:pt>
                <c:pt idx="11">
                  <c:v>8322</c:v>
                </c:pt>
                <c:pt idx="14">
                  <c:v>8855</c:v>
                </c:pt>
              </c:numCache>
            </c:numRef>
          </c:val>
          <c:extLst>
            <c:ext xmlns:c16="http://schemas.microsoft.com/office/drawing/2014/chart" uri="{C3380CC4-5D6E-409C-BE32-E72D297353CC}">
              <c16:uniqueId val="{00000000-1ED8-4E3A-9F8B-E690D4174AF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2382</c:v>
                </c:pt>
                <c:pt idx="5">
                  <c:v>2358</c:v>
                </c:pt>
                <c:pt idx="8">
                  <c:v>2271</c:v>
                </c:pt>
                <c:pt idx="11">
                  <c:v>1998</c:v>
                </c:pt>
                <c:pt idx="14">
                  <c:v>2181</c:v>
                </c:pt>
              </c:numCache>
            </c:numRef>
          </c:val>
          <c:extLst>
            <c:ext xmlns:c16="http://schemas.microsoft.com/office/drawing/2014/chart" uri="{C3380CC4-5D6E-409C-BE32-E72D297353CC}">
              <c16:uniqueId val="{00000001-1ED8-4E3A-9F8B-E690D4174AF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5731</c:v>
                </c:pt>
                <c:pt idx="5">
                  <c:v>6069</c:v>
                </c:pt>
                <c:pt idx="8">
                  <c:v>5378</c:v>
                </c:pt>
                <c:pt idx="11">
                  <c:v>4689</c:v>
                </c:pt>
                <c:pt idx="14">
                  <c:v>4967</c:v>
                </c:pt>
              </c:numCache>
            </c:numRef>
          </c:val>
          <c:extLst>
            <c:ext xmlns:c16="http://schemas.microsoft.com/office/drawing/2014/chart" uri="{C3380CC4-5D6E-409C-BE32-E72D297353CC}">
              <c16:uniqueId val="{00000002-1ED8-4E3A-9F8B-E690D4174AF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D8-4E3A-9F8B-E690D4174AF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ED8-4E3A-9F8B-E690D4174AF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0</c:v>
                </c:pt>
                <c:pt idx="9">
                  <c:v>1</c:v>
                </c:pt>
                <c:pt idx="12">
                  <c:v>1</c:v>
                </c:pt>
              </c:numCache>
            </c:numRef>
          </c:val>
          <c:extLst>
            <c:ext xmlns:c16="http://schemas.microsoft.com/office/drawing/2014/chart" uri="{C3380CC4-5D6E-409C-BE32-E72D297353CC}">
              <c16:uniqueId val="{00000005-1ED8-4E3A-9F8B-E690D4174AF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296</c:v>
                </c:pt>
                <c:pt idx="3">
                  <c:v>444</c:v>
                </c:pt>
                <c:pt idx="6">
                  <c:v>513</c:v>
                </c:pt>
                <c:pt idx="9">
                  <c:v>631</c:v>
                </c:pt>
                <c:pt idx="12">
                  <c:v>630</c:v>
                </c:pt>
              </c:numCache>
            </c:numRef>
          </c:val>
          <c:extLst>
            <c:ext xmlns:c16="http://schemas.microsoft.com/office/drawing/2014/chart" uri="{C3380CC4-5D6E-409C-BE32-E72D297353CC}">
              <c16:uniqueId val="{00000006-1ED8-4E3A-9F8B-E690D4174AF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343</c:v>
                </c:pt>
                <c:pt idx="3">
                  <c:v>296</c:v>
                </c:pt>
                <c:pt idx="6">
                  <c:v>250</c:v>
                </c:pt>
                <c:pt idx="9">
                  <c:v>203</c:v>
                </c:pt>
                <c:pt idx="12">
                  <c:v>158</c:v>
                </c:pt>
              </c:numCache>
            </c:numRef>
          </c:val>
          <c:extLst>
            <c:ext xmlns:c16="http://schemas.microsoft.com/office/drawing/2014/chart" uri="{C3380CC4-5D6E-409C-BE32-E72D297353CC}">
              <c16:uniqueId val="{00000007-1ED8-4E3A-9F8B-E690D4174AF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1146</c:v>
                </c:pt>
                <c:pt idx="3">
                  <c:v>1050</c:v>
                </c:pt>
                <c:pt idx="6">
                  <c:v>976</c:v>
                </c:pt>
                <c:pt idx="9">
                  <c:v>960</c:v>
                </c:pt>
                <c:pt idx="12">
                  <c:v>770</c:v>
                </c:pt>
              </c:numCache>
            </c:numRef>
          </c:val>
          <c:extLst>
            <c:ext xmlns:c16="http://schemas.microsoft.com/office/drawing/2014/chart" uri="{C3380CC4-5D6E-409C-BE32-E72D297353CC}">
              <c16:uniqueId val="{00000008-1ED8-4E3A-9F8B-E690D4174AF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c:v>
                </c:pt>
                <c:pt idx="3">
                  <c:v>0</c:v>
                </c:pt>
                <c:pt idx="6">
                  <c:v>0</c:v>
                </c:pt>
                <c:pt idx="9">
                  <c:v>0</c:v>
                </c:pt>
                <c:pt idx="12">
                  <c:v>0</c:v>
                </c:pt>
              </c:numCache>
            </c:numRef>
          </c:val>
          <c:extLst>
            <c:ext xmlns:c16="http://schemas.microsoft.com/office/drawing/2014/chart" uri="{C3380CC4-5D6E-409C-BE32-E72D297353CC}">
              <c16:uniqueId val="{00000009-1ED8-4E3A-9F8B-E690D4174AF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11256</c:v>
                </c:pt>
                <c:pt idx="3">
                  <c:v>11913</c:v>
                </c:pt>
                <c:pt idx="6">
                  <c:v>12057</c:v>
                </c:pt>
                <c:pt idx="9">
                  <c:v>11960</c:v>
                </c:pt>
                <c:pt idx="12">
                  <c:v>12094</c:v>
                </c:pt>
              </c:numCache>
            </c:numRef>
          </c:val>
          <c:extLst>
            <c:ext xmlns:c16="http://schemas.microsoft.com/office/drawing/2014/chart" uri="{C3380CC4-5D6E-409C-BE32-E72D297353CC}">
              <c16:uniqueId val="{0000000A-1ED8-4E3A-9F8B-E690D4174AF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ED8-4E3A-9F8B-E690D4174AF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693</c:v>
                </c:pt>
                <c:pt idx="1">
                  <c:v>549</c:v>
                </c:pt>
                <c:pt idx="2">
                  <c:v>586</c:v>
                </c:pt>
              </c:numCache>
            </c:numRef>
          </c:val>
          <c:extLst>
            <c:ext xmlns:c16="http://schemas.microsoft.com/office/drawing/2014/chart" uri="{C3380CC4-5D6E-409C-BE32-E72D297353CC}">
              <c16:uniqueId val="{00000000-E96C-4FD8-8F72-336ADEA546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1203</c:v>
                </c:pt>
                <c:pt idx="1">
                  <c:v>893</c:v>
                </c:pt>
                <c:pt idx="2">
                  <c:v>993</c:v>
                </c:pt>
              </c:numCache>
            </c:numRef>
          </c:val>
          <c:extLst>
            <c:ext xmlns:c16="http://schemas.microsoft.com/office/drawing/2014/chart" uri="{C3380CC4-5D6E-409C-BE32-E72D297353CC}">
              <c16:uniqueId val="{00000001-E96C-4FD8-8F72-336ADEA546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2662</c:v>
                </c:pt>
                <c:pt idx="1">
                  <c:v>2319</c:v>
                </c:pt>
                <c:pt idx="2">
                  <c:v>2382</c:v>
                </c:pt>
              </c:numCache>
            </c:numRef>
          </c:val>
          <c:extLst>
            <c:ext xmlns:c16="http://schemas.microsoft.com/office/drawing/2014/chart" uri="{C3380CC4-5D6E-409C-BE32-E72D297353CC}">
              <c16:uniqueId val="{00000002-E96C-4FD8-8F72-336ADEA546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{98CC9B1F-AC27-4D10-925B-5146053ACB45}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2DB-487C-A439-0140856544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{165EEDCF-1963-4456-A245-A2050B5A792D}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DB-487C-A439-0140856544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{66290356-B043-4AFD-B2B1-3668AAF96DEE}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DB-487C-A439-0140856544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{B5F72A16-8BCE-41CA-8EDB-CBA522A1C622}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DB-487C-A439-0140856544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{F49EC73F-47F7-4C36-9870-27FA6E37750B}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DB-487C-A439-0140856544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{BE2F9561-3ECB-4CD1-B8A0-F65A62A42B75}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2DB-487C-A439-0140856544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{FF255DF1-B4DA-4E2E-B6AF-BB2B35D22CF2}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2DB-487C-A439-0140856544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{F0D364C5-5EDF-4EB0-A86E-F6AC2C73A89F}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2DB-487C-A439-0140856544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{960E93C2-75D9-4C32-9709-DE6B6E6438AA}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2DB-487C-A439-0140856544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57.4</c:v>
                </c:pt>
                <c:pt idx="8">
                  <c:v>58.5</c:v>
                </c:pt>
                <c:pt idx="16">
                  <c:v>59.7</c:v>
                </c:pt>
                <c:pt idx="24">
                  <c:v>61.2</c:v>
                </c:pt>
                <c:pt idx="32">
                  <c:v>60.5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2DB-487C-A439-0140856544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{9ED5A6EE-3409-4282-ABBF-FF5C19371E2C}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2DB-487C-A439-0140856544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{7BFF7977-51EB-47E7-A7C7-1EC1BD204C10}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DB-487C-A439-0140856544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{3C00E0CC-5424-43EF-94FF-CB254899FF94}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DB-487C-A439-0140856544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{36FB0410-72F0-4D18-B05F-E67E71A761AA}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DB-487C-A439-0140856544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{CD0ECDA9-0E47-486F-9D97-9FDAE5AECDC3}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DB-487C-A439-0140856544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{78E95D35-D236-48DC-AFBA-526446527C4D}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2DB-487C-A439-0140856544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{1916EEA1-9F1C-481C-9CAD-037535956FFD}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2DB-487C-A439-0140856544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{A0F16045-761E-4F1F-8E64-AE8CCE382FEB}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2DB-487C-A439-0140856544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{DF99B6A5-8F98-4A68-B0D7-E74CE1A61F36}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2DB-487C-A439-0140856544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2DB-487C-A439-014085654444}"/>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{CB4BFDB6-B84E-4685-86DF-07E7C9EB2F56}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D3C-4644-84E9-ED027FB8A6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{4E21C8BD-D434-496E-B72C-59B7E68E3B00}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3C-4644-84E9-ED027FB8A6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{FBCA8A31-0CF8-4EEF-A3CD-91A162E6044B}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3C-4644-84E9-ED027FB8A6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{7FADEC91-9E96-4C29-B809-3441AA5EF6A9}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3C-4644-84E9-ED027FB8A6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{971CED4F-DC72-41B7-8560-911879F46773}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3C-4644-84E9-ED027FB8A6F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{BB7BB183-62C2-4128-B1D6-344847B0F512}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D3C-4644-84E9-ED027FB8A6F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{416CEF3E-262C-4204-83D9-D73E28FD3EF2}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D3C-4644-84E9-ED027FB8A6F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{FAEB7CEF-3903-455D-ADAA-E9755F87F9C1}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D3C-4644-84E9-ED027FB8A6F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{144252E1-842B-4AED-8BED-8F1209A35656}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D3C-4644-84E9-ED027FB8A6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5.2</c:v>
                </c:pt>
                <c:pt idx="16">
                  <c:v>5.5</c:v>
                </c:pt>
                <c:pt idx="24">
                  <c:v>5.3</c:v>
                </c:pt>
                <c:pt idx="32">
                  <c:v>4.9000000000000004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D3C-4644-84E9-ED027FB8A6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{8E028C38-28DE-4338-AD1F-5B5B6E3EF0EF}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D3C-4644-84E9-ED027FB8A6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{5B83A0F3-674D-4D16-A2AF-B9D64F6C7183}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3C-4644-84E9-ED027FB8A6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{3C5E6125-A0BA-4203-9621-B80AF5CC9013}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3C-4644-84E9-ED027FB8A6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{CBB044AD-725D-4385-8FF1-FF5F1951D1A2}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3C-4644-84E9-ED027FB8A6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{FD976149-6D12-4C02-AC4D-B23B405CC8E6}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3C-4644-84E9-ED027FB8A6F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{3A2E52A3-EA80-4C26-B2D8-45D3C5A43E00}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D3C-4644-84E9-ED027FB8A6F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{304E15AD-24C5-415F-872D-164F0856A76A}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D3C-4644-84E9-ED027FB8A6F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{31FEE80F-B927-4CCE-B647-8309A96C12A7}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D3C-4644-84E9-ED027FB8A6F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{21EC2254-6B1D-4415-870B-FDC086A80060}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D3C-4644-84E9-ED027FB8A6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D3C-4644-84E9-ED027FB8A6F9}"/>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近年は類似団体平均との差がなく横ばいで推移しており、令和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年度は類似団体平均を</a:t>
          </a:r>
          <a:r>
            <a:rPr kumimoji="1" lang="en-US" altLang="ja-JP" sz="1100">
              <a:solidFill>
                <a:sysClr val="windowText" lastClr="000000"/>
              </a:solidFill>
              <a:effectLst/>
              <a:latin typeface="+mn-lt"/>
              <a:ea typeface="+mn-ea"/>
              <a:cs typeface="+mn-cs"/>
            </a:rPr>
            <a:t>0.03</a:t>
          </a:r>
          <a:r>
            <a:rPr kumimoji="1" lang="ja-JP" altLang="ja-JP" sz="1100">
              <a:solidFill>
                <a:sysClr val="windowText" lastClr="000000"/>
              </a:solidFill>
              <a:effectLst/>
              <a:latin typeface="+mn-lt"/>
              <a:ea typeface="+mn-ea"/>
              <a:cs typeface="+mn-cs"/>
            </a:rPr>
            <a:t>上回った。今後も、歳出の徹底的な見直しを実施するとともに、税収の徴収率向上対策を中心とする歳入確保に努める。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79022</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79022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52211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28222</xdr:rowOff>
    </xdr:from>
    <xdr:to>
      <xdr:col>15</xdr:col>
      <xdr:colOff>133350</xdr:colOff>
      <xdr:row>42</xdr:row>
      <xdr:rowOff>129822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113188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昨年度より</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％増加している。これは、一般職人件費</a:t>
          </a:r>
          <a:r>
            <a:rPr kumimoji="1" lang="ja-JP" altLang="en-US" sz="1100">
              <a:solidFill>
                <a:sysClr val="windowText" lastClr="000000"/>
              </a:solidFill>
              <a:effectLst/>
              <a:latin typeface="+mn-lt"/>
              <a:ea typeface="+mn-ea"/>
              <a:cs typeface="+mn-cs"/>
            </a:rPr>
            <a:t>や、公定価格上昇により施設型給付費が増加</a:t>
          </a:r>
          <a:r>
            <a:rPr kumimoji="1" lang="ja-JP" altLang="ja-JP" sz="1100">
              <a:solidFill>
                <a:sysClr val="windowText" lastClr="000000"/>
              </a:solidFill>
              <a:effectLst/>
              <a:latin typeface="+mn-lt"/>
              <a:ea typeface="+mn-ea"/>
              <a:cs typeface="+mn-cs"/>
            </a:rPr>
            <a:t>したことや、臨時財政対策債が減少したことなどが理由である。今後も事業評価等による事務事業の見直しを進め、優先度を厳しく点検し精査することで、経常経費の削減を図る。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168593</xdr:rowOff>
    </xdr:from>
    <xdr:to>
      <xdr:col>23</xdr:col>
      <xdr:colOff>133350</xdr:colOff>
      <xdr:row>64</xdr:row>
      <xdr:rowOff>45403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6994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63</xdr:row>
      <xdr:rowOff>168593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4929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63</xdr:row>
      <xdr:rowOff>47943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74350"/>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63</xdr:row>
      <xdr:rowOff>156528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74350"/>
          <a:ext cx="889000" cy="28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138130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3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117793</xdr:rowOff>
    </xdr:from>
    <xdr:to>
      <xdr:col>19</xdr:col>
      <xdr:colOff>184150</xdr:colOff>
      <xdr:row>64</xdr:row>
      <xdr:rowOff>47943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32720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0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168593</xdr:rowOff>
    </xdr:from>
    <xdr:to>
      <xdr:col>15</xdr:col>
      <xdr:colOff>133350</xdr:colOff>
      <xdr:row>63</xdr:row>
      <xdr:rowOff>98743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83520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8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20655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[128,287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類似団体平均を下回っているのは、類似団体に比べて職員が少なく、人件費が大きく抑えられていることが原因である。しかしながら、会計年度任用職員雇用費</a:t>
          </a:r>
          <a:r>
            <a:rPr kumimoji="1" lang="ja-JP" altLang="en-US" sz="1100">
              <a:solidFill>
                <a:sysClr val="windowText" lastClr="000000"/>
              </a:solidFill>
              <a:effectLst/>
              <a:latin typeface="+mn-lt"/>
              <a:ea typeface="+mn-ea"/>
              <a:cs typeface="+mn-cs"/>
            </a:rPr>
            <a:t>や職員給</a:t>
          </a:r>
          <a:r>
            <a:rPr kumimoji="1" lang="ja-JP" altLang="ja-JP" sz="1100">
              <a:solidFill>
                <a:sysClr val="windowText" lastClr="000000"/>
              </a:solidFill>
              <a:effectLst/>
              <a:latin typeface="+mn-lt"/>
              <a:ea typeface="+mn-ea"/>
              <a:cs typeface="+mn-cs"/>
            </a:rPr>
            <a:t>が増加していることや、物件費については学校給食公社委託料</a:t>
          </a:r>
          <a:r>
            <a:rPr kumimoji="1" lang="ja-JP" altLang="en-US" sz="1100">
              <a:solidFill>
                <a:sysClr val="windowText" lastClr="000000"/>
              </a:solidFill>
              <a:effectLst/>
              <a:latin typeface="+mn-lt"/>
              <a:ea typeface="+mn-ea"/>
              <a:cs typeface="+mn-cs"/>
            </a:rPr>
            <a:t>や、ふるさと納税事業費</a:t>
          </a:r>
          <a:r>
            <a:rPr kumimoji="1" lang="ja-JP" altLang="ja-JP" sz="1100">
              <a:solidFill>
                <a:sysClr val="windowText" lastClr="000000"/>
              </a:solidFill>
              <a:effectLst/>
              <a:latin typeface="+mn-lt"/>
              <a:ea typeface="+mn-ea"/>
              <a:cs typeface="+mn-cs"/>
            </a:rPr>
            <a:t>等が増額となっているため、今後も経費の削減に取り組み、現在の水準を維持するように努める。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31431</xdr:rowOff>
    </xdr:from>
    <xdr:to>
      <xdr:col>23</xdr:col>
      <xdr:colOff>133350</xdr:colOff>
      <xdr:row>82</xdr:row>
      <xdr:rowOff>113491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90331"/>
          <a:ext cx="838200" cy="8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27570</xdr:rowOff>
    </xdr:from>
    <xdr:to>
      <xdr:col>19</xdr:col>
      <xdr:colOff>133350</xdr:colOff>
      <xdr:row>82</xdr:row>
      <xdr:rowOff>31431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86470"/>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3211</xdr:rowOff>
    </xdr:from>
    <xdr:to>
      <xdr:col>15</xdr:col>
      <xdr:colOff>82550</xdr:colOff>
      <xdr:row>82</xdr:row>
      <xdr:rowOff>27570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62111"/>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154163</xdr:rowOff>
    </xdr:from>
    <xdr:to>
      <xdr:col>11</xdr:col>
      <xdr:colOff>31750</xdr:colOff>
      <xdr:row>82</xdr:row>
      <xdr:rowOff>3211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41613"/>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62691</xdr:rowOff>
    </xdr:from>
    <xdr:to>
      <xdr:col>23</xdr:col>
      <xdr:colOff>184150</xdr:colOff>
      <xdr:row>82</xdr:row>
      <xdr:rowOff>164291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2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79218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66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152081</xdr:rowOff>
    </xdr:from>
    <xdr:to>
      <xdr:col>19</xdr:col>
      <xdr:colOff>184150</xdr:colOff>
      <xdr:row>82</xdr:row>
      <xdr:rowOff>82231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3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92408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08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148220</xdr:rowOff>
    </xdr:from>
    <xdr:to>
      <xdr:col>15</xdr:col>
      <xdr:colOff>133350</xdr:colOff>
      <xdr:row>82</xdr:row>
      <xdr:rowOff>78370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3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88547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04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123861</xdr:rowOff>
    </xdr:from>
    <xdr:to>
      <xdr:col>11</xdr:col>
      <xdr:colOff>82550</xdr:colOff>
      <xdr:row>82</xdr:row>
      <xdr:rowOff>54011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1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64188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8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103363</xdr:rowOff>
    </xdr:from>
    <xdr:to>
      <xdr:col>7</xdr:col>
      <xdr:colOff>31750</xdr:colOff>
      <xdr:row>82</xdr:row>
      <xdr:rowOff>33513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9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43690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5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昨年度と変わらず、類似団体平均を上回る</a:t>
          </a:r>
          <a:r>
            <a:rPr kumimoji="1" lang="en-US" altLang="ja-JP" sz="1100">
              <a:solidFill>
                <a:sysClr val="windowText" lastClr="000000"/>
              </a:solidFill>
              <a:effectLst/>
              <a:latin typeface="+mn-lt"/>
              <a:ea typeface="+mn-ea"/>
              <a:cs typeface="+mn-cs"/>
            </a:rPr>
            <a:t>98.7</a:t>
          </a:r>
          <a:r>
            <a:rPr kumimoji="1" lang="ja-JP" altLang="ja-JP" sz="1100">
              <a:solidFill>
                <a:sysClr val="windowText" lastClr="000000"/>
              </a:solidFill>
              <a:effectLst/>
              <a:latin typeface="+mn-lt"/>
              <a:ea typeface="+mn-ea"/>
              <a:cs typeface="+mn-cs"/>
            </a:rPr>
            <a:t>となっており、全国町村平均よりも高い水準にあるため、より一層の給与体系の適正化に努める。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153307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86353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118836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7601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87</xdr:row>
      <xdr:rowOff>68036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760121"/>
          <a:ext cx="889000" cy="22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154214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8418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過去からの職員数抑制対策により、類似団体平均を下回る</a:t>
          </a:r>
          <a:r>
            <a:rPr kumimoji="1" lang="en-US" altLang="ja-JP" sz="1100">
              <a:solidFill>
                <a:sysClr val="windowText" lastClr="000000"/>
              </a:solidFill>
              <a:effectLst/>
              <a:latin typeface="+mn-lt"/>
              <a:ea typeface="+mn-ea"/>
              <a:cs typeface="+mn-cs"/>
            </a:rPr>
            <a:t>5.06</a:t>
          </a:r>
          <a:r>
            <a:rPr kumimoji="1" lang="ja-JP" altLang="ja-JP" sz="1100">
              <a:solidFill>
                <a:sysClr val="windowText" lastClr="000000"/>
              </a:solidFill>
              <a:effectLst/>
              <a:latin typeface="+mn-lt"/>
              <a:ea typeface="+mn-ea"/>
              <a:cs typeface="+mn-cs"/>
            </a:rPr>
            <a:t>人となっている。今後も、住民サービスの向上に努めるとともに、より適切な定員管理に努める。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140546</xdr:rowOff>
    </xdr:from>
    <xdr:to>
      <xdr:col>81</xdr:col>
      <xdr:colOff>44450</xdr:colOff>
      <xdr:row>59</xdr:row>
      <xdr:rowOff>151271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56096"/>
          <a:ext cx="8382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121779</xdr:rowOff>
    </xdr:from>
    <xdr:to>
      <xdr:col>77</xdr:col>
      <xdr:colOff>44450</xdr:colOff>
      <xdr:row>59</xdr:row>
      <xdr:rowOff>140546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37329"/>
          <a:ext cx="8890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121779</xdr:rowOff>
    </xdr:from>
    <xdr:to>
      <xdr:col>72</xdr:col>
      <xdr:colOff>203200</xdr:colOff>
      <xdr:row>59</xdr:row>
      <xdr:rowOff>132504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237329"/>
          <a:ext cx="8890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129822</xdr:rowOff>
    </xdr:from>
    <xdr:to>
      <xdr:col>68</xdr:col>
      <xdr:colOff>152400</xdr:colOff>
      <xdr:row>59</xdr:row>
      <xdr:rowOff>132504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245372"/>
          <a:ext cx="8890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100471</xdr:rowOff>
    </xdr:from>
    <xdr:to>
      <xdr:col>81</xdr:col>
      <xdr:colOff>95250</xdr:colOff>
      <xdr:row>60</xdr:row>
      <xdr:rowOff>30621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1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21748</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3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89746</xdr:rowOff>
    </xdr:from>
    <xdr:to>
      <xdr:col>77</xdr:col>
      <xdr:colOff>95250</xdr:colOff>
      <xdr:row>60</xdr:row>
      <xdr:rowOff>19896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30073</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74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70979</xdr:rowOff>
    </xdr:from>
    <xdr:to>
      <xdr:col>73</xdr:col>
      <xdr:colOff>44450</xdr:colOff>
      <xdr:row>60</xdr:row>
      <xdr:rowOff>1129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8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11306</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5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81704</xdr:rowOff>
    </xdr:from>
    <xdr:to>
      <xdr:col>68</xdr:col>
      <xdr:colOff>203200</xdr:colOff>
      <xdr:row>60</xdr:row>
      <xdr:rowOff>11854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22031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6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79022</xdr:rowOff>
    </xdr:from>
    <xdr:to>
      <xdr:col>64</xdr:col>
      <xdr:colOff>152400</xdr:colOff>
      <xdr:row>60</xdr:row>
      <xdr:rowOff>9172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9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19349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6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年度まで悪化が続いていたが、令和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年度から△</a:t>
          </a:r>
          <a:r>
            <a:rPr kumimoji="1" lang="en-US" altLang="ja-JP" sz="1100">
              <a:solidFill>
                <a:sysClr val="windowText" lastClr="000000"/>
              </a:solidFill>
              <a:effectLst/>
              <a:latin typeface="+mn-lt"/>
              <a:ea typeface="+mn-ea"/>
              <a:cs typeface="+mn-cs"/>
            </a:rPr>
            <a:t>0.4</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4.9</a:t>
          </a:r>
          <a:r>
            <a:rPr kumimoji="1" lang="ja-JP" altLang="ja-JP" sz="1100">
              <a:solidFill>
                <a:sysClr val="windowText" lastClr="000000"/>
              </a:solidFill>
              <a:effectLst/>
              <a:latin typeface="+mn-lt"/>
              <a:ea typeface="+mn-ea"/>
              <a:cs typeface="+mn-cs"/>
            </a:rPr>
            <a:t>％となっており、類似団体平均を</a:t>
          </a:r>
          <a:r>
            <a:rPr kumimoji="1" lang="en-US" altLang="ja-JP" sz="1100">
              <a:solidFill>
                <a:sysClr val="windowText" lastClr="000000"/>
              </a:solidFill>
              <a:effectLst/>
              <a:latin typeface="+mn-lt"/>
              <a:ea typeface="+mn-ea"/>
              <a:cs typeface="+mn-cs"/>
            </a:rPr>
            <a:t>2.1</a:t>
          </a:r>
          <a:r>
            <a:rPr kumimoji="1" lang="ja-JP" altLang="ja-JP" sz="1100">
              <a:solidFill>
                <a:sysClr val="windowText" lastClr="000000"/>
              </a:solidFill>
              <a:effectLst/>
              <a:latin typeface="+mn-lt"/>
              <a:ea typeface="+mn-ea"/>
              <a:cs typeface="+mn-cs"/>
            </a:rPr>
            <a:t>％下回っている。しかし、第</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土地区画整理事業や道路整備事業</a:t>
          </a:r>
          <a:r>
            <a:rPr kumimoji="1" lang="ja-JP" altLang="en-US" sz="1100">
              <a:solidFill>
                <a:sysClr val="windowText" lastClr="000000"/>
              </a:solidFill>
              <a:effectLst/>
              <a:latin typeface="+mn-lt"/>
              <a:ea typeface="+mn-ea"/>
              <a:cs typeface="+mn-cs"/>
            </a:rPr>
            <a:t>、カナリーホール改修事業</a:t>
          </a:r>
          <a:r>
            <a:rPr kumimoji="1" lang="ja-JP" altLang="ja-JP" sz="1100">
              <a:solidFill>
                <a:sysClr val="windowText" lastClr="000000"/>
              </a:solidFill>
              <a:effectLst/>
              <a:latin typeface="+mn-lt"/>
              <a:ea typeface="+mn-ea"/>
              <a:cs typeface="+mn-cs"/>
            </a:rPr>
            <a:t>など大規模の起債事業を行っており、地方債発行額が増加傾向にある。今後も、緊急度、住民ニーズを把握し、的確な事業を選択することで、地方債に大きく頼ることのない財政運営に努める。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118956</xdr:rowOff>
    </xdr:from>
    <xdr:to>
      <xdr:col>81</xdr:col>
      <xdr:colOff>44450</xdr:colOff>
      <xdr:row>40</xdr:row>
      <xdr:rowOff>151130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697695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167217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091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143087</xdr:rowOff>
    </xdr:from>
    <xdr:to>
      <xdr:col>72</xdr:col>
      <xdr:colOff>203200</xdr:colOff>
      <xdr:row>40</xdr:row>
      <xdr:rowOff>167217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010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118956</xdr:rowOff>
    </xdr:from>
    <xdr:to>
      <xdr:col>68</xdr:col>
      <xdr:colOff>152400</xdr:colOff>
      <xdr:row>40</xdr:row>
      <xdr:rowOff>143087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769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68156</xdr:rowOff>
    </xdr:from>
    <xdr:to>
      <xdr:col>81</xdr:col>
      <xdr:colOff>95250</xdr:colOff>
      <xdr:row>40</xdr:row>
      <xdr:rowOff>169756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84683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7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92287</xdr:rowOff>
    </xdr:from>
    <xdr:to>
      <xdr:col>68</xdr:col>
      <xdr:colOff>203200</xdr:colOff>
      <xdr:row>41</xdr:row>
      <xdr:rowOff>22437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将来負担額よりも基金などの充当可能財源等が上回り、将来負担比率がない状況である。今後も公債費等義務的経費の削減を中心とする行財政改革を進め、財政の健全化に努める。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昨年度より</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％増加したものの、類似団体と比較すると、人件費に係る経常収支比率は</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下回っている。これは、早くから業務の外部委託に積極的に取り組み、事務の効率化や職員定数の抑制に努めてきた結果である。今後も住民サービスを低下させることのないように配慮しながら、事務の効率化や適性な定員管理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133858</xdr:rowOff>
    </xdr:from>
    <xdr:to>
      <xdr:col>24</xdr:col>
      <xdr:colOff>25400</xdr:colOff>
      <xdr:row>36</xdr:row>
      <xdr:rowOff>35560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3460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120142</xdr:rowOff>
    </xdr:from>
    <xdr:to>
      <xdr:col>19</xdr:col>
      <xdr:colOff>187325</xdr:colOff>
      <xdr:row>35</xdr:row>
      <xdr:rowOff>133858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208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120142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6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6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83058</xdr:rowOff>
    </xdr:from>
    <xdr:to>
      <xdr:col>20</xdr:col>
      <xdr:colOff>38100</xdr:colOff>
      <xdr:row>36</xdr:row>
      <xdr:rowOff>13208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23385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69342</xdr:rowOff>
    </xdr:from>
    <xdr:to>
      <xdr:col>15</xdr:col>
      <xdr:colOff>149225</xdr:colOff>
      <xdr:row>35</xdr:row>
      <xdr:rowOff>170942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9669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類似団体平均より率が高いのは、指定管理者制度の導入により、社会教育施設の管理・運営を教育振興公社に委託しており、本庁で管理・運営を行えば人件費に計上される経費が物件費で計上されているためである。昨年度と比較すると</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％増加しているのは、</a:t>
          </a:r>
          <a:r>
            <a:rPr kumimoji="1" lang="ja-JP" altLang="en-US" sz="1100">
              <a:solidFill>
                <a:sysClr val="windowText" lastClr="000000"/>
              </a:solidFill>
              <a:effectLst/>
              <a:latin typeface="+mn-lt"/>
              <a:ea typeface="+mn-ea"/>
              <a:cs typeface="+mn-cs"/>
            </a:rPr>
            <a:t>新学校給食センター稼働による人件費及び光熱費の増加により</a:t>
          </a:r>
          <a:r>
            <a:rPr kumimoji="1" lang="ja-JP" altLang="ja-JP" sz="1100">
              <a:solidFill>
                <a:sysClr val="windowText" lastClr="000000"/>
              </a:solidFill>
              <a:effectLst/>
              <a:latin typeface="+mn-lt"/>
              <a:ea typeface="+mn-ea"/>
              <a:cs typeface="+mn-cs"/>
            </a:rPr>
            <a:t>学校給食公社委託料が増加したことなどによるもの。</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138430</xdr:rowOff>
    </xdr:from>
    <xdr:to>
      <xdr:col>82</xdr:col>
      <xdr:colOff>107950</xdr:colOff>
      <xdr:row>16</xdr:row>
      <xdr:rowOff>155575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816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244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xdr:rowOff>
    </xdr:from>
    <xdr:to>
      <xdr:col>73</xdr:col>
      <xdr:colOff>180975</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444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xdr:rowOff>
    </xdr:from>
    <xdr:to>
      <xdr:col>69</xdr:col>
      <xdr:colOff>92075</xdr:colOff>
      <xdr:row>16</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444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104775</xdr:rowOff>
    </xdr:from>
    <xdr:to>
      <xdr:col>82</xdr:col>
      <xdr:colOff>158750</xdr:colOff>
      <xdr:row>17</xdr:row>
      <xdr:rowOff>34925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76852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87630</xdr:rowOff>
    </xdr:from>
    <xdr:to>
      <xdr:col>78</xdr:col>
      <xdr:colOff>120650</xdr:colOff>
      <xdr:row>17</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121920</xdr:rowOff>
    </xdr:from>
    <xdr:to>
      <xdr:col>69</xdr:col>
      <xdr:colOff>142875</xdr:colOff>
      <xdr:row>16</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36847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167640</xdr:rowOff>
    </xdr:from>
    <xdr:to>
      <xdr:col>65</xdr:col>
      <xdr:colOff>53975</xdr:colOff>
      <xdr:row>16</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82567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経常収支比率は昨年度より</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％増加し、類似団体と比較すると</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％上回っている。これは、</a:t>
          </a:r>
          <a:r>
            <a:rPr kumimoji="1" lang="ja-JP" altLang="en-US" sz="1100">
              <a:solidFill>
                <a:sysClr val="windowText" lastClr="000000"/>
              </a:solidFill>
              <a:effectLst/>
              <a:latin typeface="+mn-lt"/>
              <a:ea typeface="+mn-ea"/>
              <a:cs typeface="+mn-cs"/>
            </a:rPr>
            <a:t>施設型給付費</a:t>
          </a:r>
          <a:r>
            <a:rPr kumimoji="1" lang="ja-JP" altLang="ja-JP" sz="1100">
              <a:solidFill>
                <a:sysClr val="windowText" lastClr="000000"/>
              </a:solidFill>
              <a:effectLst/>
              <a:latin typeface="+mn-lt"/>
              <a:ea typeface="+mn-ea"/>
              <a:cs typeface="+mn-cs"/>
            </a:rPr>
            <a:t>や障害児通所給付費などの経費が増加したことによるもの。今後も社会保障と税の一体改革等による扶助費の上昇が懸念されるため、各種手当・サービス等の見直しを進めていくことで、より一層の改善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106426</xdr:rowOff>
    </xdr:from>
    <xdr:to>
      <xdr:col>24</xdr:col>
      <xdr:colOff>25400</xdr:colOff>
      <xdr:row>57</xdr:row>
      <xdr:rowOff>115570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8790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106426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842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168148</xdr:rowOff>
    </xdr:from>
    <xdr:to>
      <xdr:col>15</xdr:col>
      <xdr:colOff>98425</xdr:colOff>
      <xdr:row>57</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7693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113284</xdr:rowOff>
    </xdr:from>
    <xdr:to>
      <xdr:col>11</xdr:col>
      <xdr:colOff>9525</xdr:colOff>
      <xdr:row>56</xdr:row>
      <xdr:rowOff>168148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7144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55626</xdr:rowOff>
    </xdr:from>
    <xdr:to>
      <xdr:col>20</xdr:col>
      <xdr:colOff>38100</xdr:colOff>
      <xdr:row>57</xdr:row>
      <xdr:rowOff>157226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142003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117348</xdr:rowOff>
    </xdr:from>
    <xdr:to>
      <xdr:col>11</xdr:col>
      <xdr:colOff>60325</xdr:colOff>
      <xdr:row>57</xdr:row>
      <xdr:rowOff>47498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32275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62484</xdr:rowOff>
    </xdr:from>
    <xdr:to>
      <xdr:col>6</xdr:col>
      <xdr:colOff>171450</xdr:colOff>
      <xdr:row>56</xdr:row>
      <xdr:rowOff>164084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148861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その他の経常収支比率は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年度までは</a:t>
          </a:r>
          <a:r>
            <a:rPr kumimoji="1" lang="ja-JP" altLang="ja-JP" sz="1100">
              <a:solidFill>
                <a:sysClr val="windowText" lastClr="000000"/>
              </a:solidFill>
              <a:effectLst/>
              <a:latin typeface="+mn-lt"/>
              <a:ea typeface="+mn-ea"/>
              <a:cs typeface="+mn-cs"/>
            </a:rPr>
            <a:t>おおむね横ばいで推移して</a:t>
          </a:r>
          <a:r>
            <a:rPr kumimoji="1" lang="ja-JP" altLang="en-US" sz="1100">
              <a:solidFill>
                <a:sysClr val="windowText" lastClr="000000"/>
              </a:solidFill>
              <a:effectLst/>
              <a:latin typeface="+mn-lt"/>
              <a:ea typeface="+mn-ea"/>
              <a:cs typeface="+mn-cs"/>
            </a:rPr>
            <a:t>いたが、</a:t>
          </a:r>
          <a:r>
            <a:rPr kumimoji="1" lang="ja-JP" altLang="ja-JP" sz="1100">
              <a:solidFill>
                <a:sysClr val="windowText" lastClr="000000"/>
              </a:solidFill>
              <a:effectLst/>
              <a:latin typeface="+mn-lt"/>
              <a:ea typeface="+mn-ea"/>
              <a:cs typeface="+mn-cs"/>
            </a:rPr>
            <a:t>介護保険事務費繰入金の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などにより、昨年度から</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した。類似団体と比較すると、令和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年度から平均を上回って</a:t>
          </a:r>
          <a:r>
            <a:rPr kumimoji="1" lang="ja-JP" altLang="en-US" sz="1100">
              <a:solidFill>
                <a:sysClr val="windowText" lastClr="000000"/>
              </a:solidFill>
              <a:effectLst/>
              <a:latin typeface="+mn-lt"/>
              <a:ea typeface="+mn-ea"/>
              <a:cs typeface="+mn-cs"/>
            </a:rPr>
            <a:t>いたが</a:t>
          </a:r>
          <a:r>
            <a:rPr kumimoji="1" lang="ja-JP" altLang="ja-JP" sz="1100">
              <a:solidFill>
                <a:sysClr val="windowText" lastClr="000000"/>
              </a:solidFill>
              <a:effectLst/>
              <a:latin typeface="+mn-lt"/>
              <a:ea typeface="+mn-ea"/>
              <a:cs typeface="+mn-cs"/>
            </a:rPr>
            <a:t>、今年度は</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回り</a:t>
          </a:r>
          <a:r>
            <a:rPr kumimoji="1" lang="en-US" altLang="ja-JP" sz="1100">
              <a:solidFill>
                <a:sysClr val="windowText" lastClr="000000"/>
              </a:solidFill>
              <a:effectLst/>
              <a:latin typeface="+mn-lt"/>
              <a:ea typeface="+mn-ea"/>
              <a:cs typeface="+mn-cs"/>
            </a:rPr>
            <a:t>12.4</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120650</xdr:rowOff>
    </xdr:from>
    <xdr:to>
      <xdr:col>82</xdr:col>
      <xdr:colOff>107950</xdr:colOff>
      <xdr:row>58</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933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101600</xdr:rowOff>
    </xdr:from>
    <xdr:to>
      <xdr:col>78</xdr:col>
      <xdr:colOff>69850</xdr:colOff>
      <xdr:row>58</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45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101600</xdr:rowOff>
    </xdr:from>
    <xdr:to>
      <xdr:col>73</xdr:col>
      <xdr:colOff>180975</xdr:colOff>
      <xdr:row>58</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45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101600</xdr:rowOff>
    </xdr:from>
    <xdr:to>
      <xdr:col>69</xdr:col>
      <xdr:colOff>92075</xdr:colOff>
      <xdr:row>59</xdr:row>
      <xdr:rowOff>31750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45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50800</xdr:rowOff>
    </xdr:from>
    <xdr:to>
      <xdr:col>74</xdr:col>
      <xdr:colOff>31750</xdr:colOff>
      <xdr:row>58</xdr:row>
      <xdr:rowOff>152400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ほぼ横ばいに推移しているが、今年度は類似団体平均を</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％上回り、昨年度から</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増加した。これは、</a:t>
          </a:r>
          <a:r>
            <a:rPr kumimoji="1" lang="ja-JP" altLang="en-US" sz="1100">
              <a:solidFill>
                <a:sysClr val="windowText" lastClr="000000"/>
              </a:solidFill>
              <a:effectLst/>
              <a:latin typeface="+mn-lt"/>
              <a:ea typeface="+mn-ea"/>
              <a:cs typeface="+mn-cs"/>
            </a:rPr>
            <a:t>子ども子育て支援事業（放課後児童健全育成事業補助金）</a:t>
          </a:r>
          <a:r>
            <a:rPr lang="ja-JP" altLang="ja-JP" sz="1100">
              <a:solidFill>
                <a:sysClr val="windowText" lastClr="000000"/>
              </a:solidFill>
              <a:effectLst/>
              <a:latin typeface="+mn-lt"/>
              <a:ea typeface="+mn-ea"/>
              <a:cs typeface="+mn-cs"/>
            </a:rPr>
            <a:t>が増えたこと</a:t>
          </a:r>
          <a:r>
            <a:rPr kumimoji="1" lang="ja-JP" altLang="ja-JP" sz="1100">
              <a:solidFill>
                <a:sysClr val="windowText" lastClr="000000"/>
              </a:solidFill>
              <a:effectLst/>
              <a:latin typeface="+mn-lt"/>
              <a:ea typeface="+mn-ea"/>
              <a:cs typeface="+mn-cs"/>
            </a:rPr>
            <a:t>などによるものである。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85090</xdr:rowOff>
    </xdr:from>
    <xdr:to>
      <xdr:col>82</xdr:col>
      <xdr:colOff>107950</xdr:colOff>
      <xdr:row>37</xdr:row>
      <xdr:rowOff>107950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4287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54610</xdr:rowOff>
    </xdr:from>
    <xdr:to>
      <xdr:col>78</xdr:col>
      <xdr:colOff>69850</xdr:colOff>
      <xdr:row>37</xdr:row>
      <xdr:rowOff>85090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98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31750</xdr:rowOff>
    </xdr:from>
    <xdr:to>
      <xdr:col>73</xdr:col>
      <xdr:colOff>180975</xdr:colOff>
      <xdr:row>37</xdr:row>
      <xdr:rowOff>54610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75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31750</xdr:rowOff>
    </xdr:from>
    <xdr:to>
      <xdr:col>69</xdr:col>
      <xdr:colOff>92075</xdr:colOff>
      <xdr:row>37</xdr:row>
      <xdr:rowOff>85090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75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29227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34290</xdr:rowOff>
    </xdr:from>
    <xdr:to>
      <xdr:col>78</xdr:col>
      <xdr:colOff>120650</xdr:colOff>
      <xdr:row>37</xdr:row>
      <xdr:rowOff>135890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120667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3810</xdr:rowOff>
    </xdr:from>
    <xdr:to>
      <xdr:col>74</xdr:col>
      <xdr:colOff>31750</xdr:colOff>
      <xdr:row>37</xdr:row>
      <xdr:rowOff>105410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90187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152400</xdr:rowOff>
    </xdr:from>
    <xdr:to>
      <xdr:col>69</xdr:col>
      <xdr:colOff>142875</xdr:colOff>
      <xdr:row>37</xdr:row>
      <xdr:rowOff>82550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67327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34290</xdr:rowOff>
    </xdr:from>
    <xdr:to>
      <xdr:col>65</xdr:col>
      <xdr:colOff>53975</xdr:colOff>
      <xdr:row>37</xdr:row>
      <xdr:rowOff>135890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120667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公債費にかかる経常収支比率は、平成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年度から類似団体を上回っており、令和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年度も類似団体平均を</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％上回った。今年度は、償還</a:t>
          </a:r>
          <a:r>
            <a:rPr kumimoji="1" lang="ja-JP" altLang="en-US" sz="1100">
              <a:solidFill>
                <a:sysClr val="windowText" lastClr="000000"/>
              </a:solidFill>
              <a:effectLst/>
              <a:latin typeface="+mn-lt"/>
              <a:ea typeface="+mn-ea"/>
              <a:cs typeface="+mn-cs"/>
            </a:rPr>
            <a:t>開始</a:t>
          </a:r>
          <a:r>
            <a:rPr kumimoji="1" lang="ja-JP" altLang="ja-JP" sz="1100">
              <a:solidFill>
                <a:sysClr val="windowText" lastClr="000000"/>
              </a:solidFill>
              <a:effectLst/>
              <a:latin typeface="+mn-lt"/>
              <a:ea typeface="+mn-ea"/>
              <a:cs typeface="+mn-cs"/>
            </a:rPr>
            <a:t>等により公債費が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したため、経常収支比率は前年度より</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している。今後は、大型事業の償還</a:t>
          </a:r>
          <a:r>
            <a:rPr kumimoji="1" lang="ja-JP" altLang="en-US" sz="1100">
              <a:solidFill>
                <a:sysClr val="windowText" lastClr="000000"/>
              </a:solidFill>
              <a:effectLst/>
              <a:latin typeface="+mn-lt"/>
              <a:ea typeface="+mn-ea"/>
              <a:cs typeface="+mn-cs"/>
            </a:rPr>
            <a:t>のピークを迎えるなど</a:t>
          </a:r>
          <a:r>
            <a:rPr kumimoji="1" lang="ja-JP" altLang="ja-JP" sz="1100">
              <a:solidFill>
                <a:sysClr val="windowText" lastClr="000000"/>
              </a:solidFill>
              <a:effectLst/>
              <a:latin typeface="+mn-lt"/>
              <a:ea typeface="+mn-ea"/>
              <a:cs typeface="+mn-cs"/>
            </a:rPr>
            <a:t>、公債費の増加が見込まれるが、緊急度・住民ニーズを的確に把握した事業の選択により、地方債に大きく頼ることのない財政運営に努める。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xdr:rowOff>
    </xdr:from>
    <xdr:to>
      <xdr:col>24</xdr:col>
      <xdr:colOff>25400</xdr:colOff>
      <xdr:row>77</xdr:row>
      <xdr:rowOff>14987</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2074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xdr:rowOff>
    </xdr:from>
    <xdr:to>
      <xdr:col>19</xdr:col>
      <xdr:colOff>187325</xdr:colOff>
      <xdr:row>77</xdr:row>
      <xdr:rowOff>33274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07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19558</xdr:rowOff>
    </xdr:from>
    <xdr:to>
      <xdr:col>15</xdr:col>
      <xdr:colOff>98425</xdr:colOff>
      <xdr:row>77</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21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19558</xdr:rowOff>
    </xdr:from>
    <xdr:to>
      <xdr:col>11</xdr:col>
      <xdr:colOff>9525</xdr:colOff>
      <xdr:row>77</xdr:row>
      <xdr:rowOff>65278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212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107714</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126492</xdr:rowOff>
    </xdr:from>
    <xdr:to>
      <xdr:col>20</xdr:col>
      <xdr:colOff>38100</xdr:colOff>
      <xdr:row>77</xdr:row>
      <xdr:rowOff>56642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41419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4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153924</xdr:rowOff>
    </xdr:from>
    <xdr:to>
      <xdr:col>15</xdr:col>
      <xdr:colOff>149225</xdr:colOff>
      <xdr:row>77</xdr:row>
      <xdr:rowOff>84074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68851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140208</xdr:rowOff>
    </xdr:from>
    <xdr:to>
      <xdr:col>11</xdr:col>
      <xdr:colOff>60325</xdr:colOff>
      <xdr:row>77</xdr:row>
      <xdr:rowOff>70358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55135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100855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昨年度と比べ、</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％の増となった。これは、</a:t>
          </a:r>
          <a:r>
            <a:rPr kumimoji="1" lang="ja-JP" altLang="en-US" sz="1100">
              <a:solidFill>
                <a:sysClr val="windowText" lastClr="000000"/>
              </a:solidFill>
              <a:effectLst/>
              <a:latin typeface="+mn-lt"/>
              <a:ea typeface="+mn-ea"/>
              <a:cs typeface="+mn-cs"/>
            </a:rPr>
            <a:t>介護保険事務費繰入金</a:t>
          </a:r>
          <a:r>
            <a:rPr kumimoji="1" lang="ja-JP" altLang="ja-JP" sz="1100">
              <a:solidFill>
                <a:sysClr val="windowText" lastClr="000000"/>
              </a:solidFill>
              <a:effectLst/>
              <a:latin typeface="+mn-lt"/>
              <a:ea typeface="+mn-ea"/>
              <a:cs typeface="+mn-cs"/>
            </a:rPr>
            <a:t>等の減少はあったものの、</a:t>
          </a:r>
          <a:r>
            <a:rPr kumimoji="1" lang="ja-JP" altLang="en-US" sz="1100">
              <a:solidFill>
                <a:sysClr val="windowText" lastClr="000000"/>
              </a:solidFill>
              <a:effectLst/>
              <a:latin typeface="+mn-lt"/>
              <a:ea typeface="+mn-ea"/>
              <a:cs typeface="+mn-cs"/>
            </a:rPr>
            <a:t>一般職人件費</a:t>
          </a:r>
          <a:r>
            <a:rPr kumimoji="1" lang="ja-JP" altLang="ja-JP" sz="1100">
              <a:solidFill>
                <a:sysClr val="windowText" lastClr="000000"/>
              </a:solidFill>
              <a:effectLst/>
              <a:latin typeface="+mn-lt"/>
              <a:ea typeface="+mn-ea"/>
              <a:cs typeface="+mn-cs"/>
            </a:rPr>
            <a:t>や</a:t>
          </a:r>
          <a:r>
            <a:rPr kumimoji="1" lang="ja-JP" altLang="en-US" sz="1100">
              <a:solidFill>
                <a:sysClr val="windowText" lastClr="000000"/>
              </a:solidFill>
              <a:effectLst/>
              <a:latin typeface="+mn-lt"/>
              <a:ea typeface="+mn-ea"/>
              <a:cs typeface="+mn-cs"/>
            </a:rPr>
            <a:t>施設型給付費</a:t>
          </a:r>
          <a:r>
            <a:rPr kumimoji="1" lang="ja-JP" altLang="ja-JP" sz="1100">
              <a:solidFill>
                <a:sysClr val="windowText" lastClr="000000"/>
              </a:solidFill>
              <a:effectLst/>
              <a:latin typeface="+mn-lt"/>
              <a:ea typeface="+mn-ea"/>
              <a:cs typeface="+mn-cs"/>
            </a:rPr>
            <a:t>等が増加したことによるものである。類似団体平均と比較すると、</a:t>
          </a:r>
          <a:r>
            <a:rPr kumimoji="1" lang="ja-JP" altLang="en-US" sz="1100">
              <a:solidFill>
                <a:sysClr val="windowText" lastClr="000000"/>
              </a:solidFill>
              <a:effectLst/>
              <a:latin typeface="+mn-lt"/>
              <a:ea typeface="+mn-ea"/>
              <a:cs typeface="+mn-cs"/>
            </a:rPr>
            <a:t>公債費以外に係る</a:t>
          </a:r>
          <a:r>
            <a:rPr kumimoji="1" lang="ja-JP" altLang="ja-JP" sz="1100">
              <a:solidFill>
                <a:sysClr val="windowText" lastClr="000000"/>
              </a:solidFill>
              <a:effectLst/>
              <a:latin typeface="+mn-lt"/>
              <a:ea typeface="+mn-ea"/>
              <a:cs typeface="+mn-cs"/>
            </a:rPr>
            <a:t>経常収支比率は</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％上回った。今後も、事業評価等による事務事業の見直しを進め、事務事業の優先度を厳しく点検し、優先度の低い事務事業については計画的に廃止・縮小するなど、経常経費の削減を図る。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43180</xdr:rowOff>
    </xdr:from>
    <xdr:to>
      <xdr:col>82</xdr:col>
      <xdr:colOff>107950</xdr:colOff>
      <xdr:row>77</xdr:row>
      <xdr:rowOff>66039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448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115570</xdr:rowOff>
    </xdr:from>
    <xdr:to>
      <xdr:col>78</xdr:col>
      <xdr:colOff>69850</xdr:colOff>
      <xdr:row>77</xdr:row>
      <xdr:rowOff>43180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4577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16511</xdr:rowOff>
    </xdr:from>
    <xdr:to>
      <xdr:col>73</xdr:col>
      <xdr:colOff>180975</xdr:colOff>
      <xdr:row>76</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4671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16511</xdr:rowOff>
    </xdr:from>
    <xdr:to>
      <xdr:col>69</xdr:col>
      <xdr:colOff>92075</xdr:colOff>
      <xdr:row>76</xdr:row>
      <xdr:rowOff>157480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46711"/>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15239</xdr:rowOff>
    </xdr:from>
    <xdr:to>
      <xdr:col>82</xdr:col>
      <xdr:colOff>158750</xdr:colOff>
      <xdr:row>77</xdr:row>
      <xdr:rowOff>116839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158766</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163830</xdr:rowOff>
    </xdr:from>
    <xdr:to>
      <xdr:col>78</xdr:col>
      <xdr:colOff>120650</xdr:colOff>
      <xdr:row>77</xdr:row>
      <xdr:rowOff>93980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78757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64770</xdr:rowOff>
    </xdr:from>
    <xdr:to>
      <xdr:col>74</xdr:col>
      <xdr:colOff>31750</xdr:colOff>
      <xdr:row>76</xdr:row>
      <xdr:rowOff>166370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137160</xdr:rowOff>
    </xdr:from>
    <xdr:to>
      <xdr:col>69</xdr:col>
      <xdr:colOff>142875</xdr:colOff>
      <xdr:row>76</xdr:row>
      <xdr:rowOff>67311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52088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82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106680</xdr:rowOff>
    </xdr:from>
    <xdr:to>
      <xdr:col>65</xdr:col>
      <xdr:colOff>53975</xdr:colOff>
      <xdr:row>77</xdr:row>
      <xdr:rowOff>36830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21607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33236</xdr:rowOff>
    </xdr:from>
    <xdr:to>
      <xdr:col>29</xdr:col>
      <xdr:colOff>127000</xdr:colOff>
      <xdr:row>20</xdr:row>
      <xdr:rowOff>108610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9861"/>
          <a:ext cx="647700" cy="7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108610</xdr:rowOff>
    </xdr:from>
    <xdr:to>
      <xdr:col>26</xdr:col>
      <xdr:colOff>50800</xdr:colOff>
      <xdr:row>20</xdr:row>
      <xdr:rowOff>134696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85235"/>
          <a:ext cx="698500" cy="26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118897</xdr:rowOff>
    </xdr:from>
    <xdr:to>
      <xdr:col>22</xdr:col>
      <xdr:colOff>114300</xdr:colOff>
      <xdr:row>20</xdr:row>
      <xdr:rowOff>134696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95522"/>
          <a:ext cx="698500" cy="15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118897</xdr:rowOff>
    </xdr:from>
    <xdr:to>
      <xdr:col>18</xdr:col>
      <xdr:colOff>177800</xdr:colOff>
      <xdr:row>20</xdr:row>
      <xdr:rowOff>138214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95522"/>
          <a:ext cx="698500" cy="19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153886</xdr:rowOff>
    </xdr:from>
    <xdr:to>
      <xdr:col>29</xdr:col>
      <xdr:colOff>177800</xdr:colOff>
      <xdr:row>20</xdr:row>
      <xdr:rowOff>84036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9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62463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7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57810</xdr:rowOff>
    </xdr:from>
    <xdr:to>
      <xdr:col>26</xdr:col>
      <xdr:colOff>101600</xdr:colOff>
      <xdr:row>20</xdr:row>
      <xdr:rowOff>159410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34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144187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20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83896</xdr:rowOff>
    </xdr:from>
    <xdr:to>
      <xdr:col>22</xdr:col>
      <xdr:colOff>165100</xdr:colOff>
      <xdr:row>21</xdr:row>
      <xdr:rowOff>14046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60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170273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4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68097</xdr:rowOff>
    </xdr:from>
    <xdr:to>
      <xdr:col>19</xdr:col>
      <xdr:colOff>38100</xdr:colOff>
      <xdr:row>20</xdr:row>
      <xdr:rowOff>169697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44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154474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87414</xdr:rowOff>
    </xdr:from>
    <xdr:to>
      <xdr:col>15</xdr:col>
      <xdr:colOff>101600</xdr:colOff>
      <xdr:row>21</xdr:row>
      <xdr:rowOff>17564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4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2341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5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195603</xdr:rowOff>
    </xdr:from>
    <xdr:to>
      <xdr:col>29</xdr:col>
      <xdr:colOff>127000</xdr:colOff>
      <xdr:row>35</xdr:row>
      <xdr:rowOff>196655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05953"/>
          <a:ext cx="647700" cy="1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161473</xdr:rowOff>
    </xdr:from>
    <xdr:to>
      <xdr:col>26</xdr:col>
      <xdr:colOff>50800</xdr:colOff>
      <xdr:row>35</xdr:row>
      <xdr:rowOff>195603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71823"/>
          <a:ext cx="698500" cy="34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158204</xdr:rowOff>
    </xdr:from>
    <xdr:to>
      <xdr:col>22</xdr:col>
      <xdr:colOff>114300</xdr:colOff>
      <xdr:row>35</xdr:row>
      <xdr:rowOff>161473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68554"/>
          <a:ext cx="698500" cy="3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158204</xdr:rowOff>
    </xdr:from>
    <xdr:to>
      <xdr:col>18</xdr:col>
      <xdr:colOff>177800</xdr:colOff>
      <xdr:row>35</xdr:row>
      <xdr:rowOff>192608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68554"/>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145855</xdr:rowOff>
    </xdr:from>
    <xdr:to>
      <xdr:col>29</xdr:col>
      <xdr:colOff>177800</xdr:colOff>
      <xdr:row>35</xdr:row>
      <xdr:rowOff>247455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56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117932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28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144803</xdr:rowOff>
    </xdr:from>
    <xdr:to>
      <xdr:col>26</xdr:col>
      <xdr:colOff>101600</xdr:colOff>
      <xdr:row>35</xdr:row>
      <xdr:rowOff>246403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55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231180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41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110673</xdr:rowOff>
    </xdr:from>
    <xdr:to>
      <xdr:col>22</xdr:col>
      <xdr:colOff>165100</xdr:colOff>
      <xdr:row>35</xdr:row>
      <xdr:rowOff>212273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21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197050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107404</xdr:rowOff>
    </xdr:from>
    <xdr:to>
      <xdr:col>19</xdr:col>
      <xdr:colOff>38100</xdr:colOff>
      <xdr:row>35</xdr:row>
      <xdr:rowOff>209004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17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193781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04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141808</xdr:rowOff>
    </xdr:from>
    <xdr:to>
      <xdr:col>15</xdr:col>
      <xdr:colOff>101600</xdr:colOff>
      <xdr:row>35</xdr:row>
      <xdr:rowOff>243408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2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228185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3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132254</xdr:rowOff>
    </xdr:from>
    <xdr:to>
      <xdr:col>24</xdr:col>
      <xdr:colOff>63500</xdr:colOff>
      <xdr:row>38</xdr:row>
      <xdr:rowOff>79104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75904"/>
          <a:ext cx="838200" cy="1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79104</xdr:rowOff>
    </xdr:from>
    <xdr:to>
      <xdr:col>19</xdr:col>
      <xdr:colOff>177800</xdr:colOff>
      <xdr:row>38</xdr:row>
      <xdr:rowOff>109786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94204"/>
          <a:ext cx="889000" cy="3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85097</xdr:rowOff>
    </xdr:from>
    <xdr:to>
      <xdr:col>15</xdr:col>
      <xdr:colOff>50800</xdr:colOff>
      <xdr:row>38</xdr:row>
      <xdr:rowOff>109786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00197"/>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85097</xdr:rowOff>
    </xdr:from>
    <xdr:to>
      <xdr:col>10</xdr:col>
      <xdr:colOff>114300</xdr:colOff>
      <xdr:row>38</xdr:row>
      <xdr:rowOff>119191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00197"/>
          <a:ext cx="889000" cy="3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81454</xdr:rowOff>
    </xdr:from>
    <xdr:to>
      <xdr:col>24</xdr:col>
      <xdr:colOff>114300</xdr:colOff>
      <xdr:row>38</xdr:row>
      <xdr:rowOff>11604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2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59881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0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28304</xdr:rowOff>
    </xdr:from>
    <xdr:to>
      <xdr:col>20</xdr:col>
      <xdr:colOff>38100</xdr:colOff>
      <xdr:row>38</xdr:row>
      <xdr:rowOff>129904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4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121031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58986</xdr:rowOff>
    </xdr:from>
    <xdr:to>
      <xdr:col>15</xdr:col>
      <xdr:colOff>101600</xdr:colOff>
      <xdr:row>38</xdr:row>
      <xdr:rowOff>160586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7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151713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34297</xdr:rowOff>
    </xdr:from>
    <xdr:to>
      <xdr:col>10</xdr:col>
      <xdr:colOff>165100</xdr:colOff>
      <xdr:row>38</xdr:row>
      <xdr:rowOff>135897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127024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4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68391</xdr:rowOff>
    </xdr:from>
    <xdr:to>
      <xdr:col>6</xdr:col>
      <xdr:colOff>38100</xdr:colOff>
      <xdr:row>38</xdr:row>
      <xdr:rowOff>169991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8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161118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7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137158</xdr:rowOff>
    </xdr:from>
    <xdr:to>
      <xdr:col>24</xdr:col>
      <xdr:colOff>63500</xdr:colOff>
      <xdr:row>58</xdr:row>
      <xdr:rowOff>38714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9808"/>
          <a:ext cx="838200" cy="7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27083</xdr:rowOff>
    </xdr:from>
    <xdr:to>
      <xdr:col>19</xdr:col>
      <xdr:colOff>177800</xdr:colOff>
      <xdr:row>58</xdr:row>
      <xdr:rowOff>38714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71183"/>
          <a:ext cx="889000" cy="1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27083</xdr:rowOff>
    </xdr:from>
    <xdr:to>
      <xdr:col>15</xdr:col>
      <xdr:colOff>50800</xdr:colOff>
      <xdr:row>58</xdr:row>
      <xdr:rowOff>75710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1183"/>
          <a:ext cx="889000" cy="4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75710</xdr:rowOff>
    </xdr:from>
    <xdr:to>
      <xdr:col>10</xdr:col>
      <xdr:colOff>114300</xdr:colOff>
      <xdr:row>58</xdr:row>
      <xdr:rowOff>88978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19810"/>
          <a:ext cx="889000" cy="1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86358</xdr:rowOff>
    </xdr:from>
    <xdr:to>
      <xdr:col>24</xdr:col>
      <xdr:colOff>114300</xdr:colOff>
      <xdr:row>58</xdr:row>
      <xdr:rowOff>16508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64785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159364</xdr:rowOff>
    </xdr:from>
    <xdr:to>
      <xdr:col>20</xdr:col>
      <xdr:colOff>38100</xdr:colOff>
      <xdr:row>58</xdr:row>
      <xdr:rowOff>89514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3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80641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2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147733</xdr:rowOff>
    </xdr:from>
    <xdr:to>
      <xdr:col>15</xdr:col>
      <xdr:colOff>101600</xdr:colOff>
      <xdr:row>58</xdr:row>
      <xdr:rowOff>77883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69010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24910</xdr:rowOff>
    </xdr:from>
    <xdr:to>
      <xdr:col>10</xdr:col>
      <xdr:colOff>165100</xdr:colOff>
      <xdr:row>58</xdr:row>
      <xdr:rowOff>126510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6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117637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6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38178</xdr:rowOff>
    </xdr:from>
    <xdr:to>
      <xdr:col>6</xdr:col>
      <xdr:colOff>38100</xdr:colOff>
      <xdr:row>58</xdr:row>
      <xdr:rowOff>139778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130905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32761</xdr:rowOff>
    </xdr:from>
    <xdr:to>
      <xdr:col>24</xdr:col>
      <xdr:colOff>63500</xdr:colOff>
      <xdr:row>78</xdr:row>
      <xdr:rowOff>42957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5861"/>
          <a:ext cx="838200" cy="1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42957</xdr:rowOff>
    </xdr:from>
    <xdr:to>
      <xdr:col>19</xdr:col>
      <xdr:colOff>177800</xdr:colOff>
      <xdr:row>78</xdr:row>
      <xdr:rowOff>44283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16057"/>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30384</xdr:rowOff>
    </xdr:from>
    <xdr:to>
      <xdr:col>15</xdr:col>
      <xdr:colOff>50800</xdr:colOff>
      <xdr:row>78</xdr:row>
      <xdr:rowOff>44283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03484"/>
          <a:ext cx="8890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30384</xdr:rowOff>
    </xdr:from>
    <xdr:to>
      <xdr:col>10</xdr:col>
      <xdr:colOff>114300</xdr:colOff>
      <xdr:row>78</xdr:row>
      <xdr:rowOff>58730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03484"/>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153411</xdr:rowOff>
    </xdr:from>
    <xdr:to>
      <xdr:col>24</xdr:col>
      <xdr:colOff>114300</xdr:colOff>
      <xdr:row>78</xdr:row>
      <xdr:rowOff>83561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68338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163607</xdr:rowOff>
    </xdr:from>
    <xdr:to>
      <xdr:col>20</xdr:col>
      <xdr:colOff>38100</xdr:colOff>
      <xdr:row>78</xdr:row>
      <xdr:rowOff>93757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84884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57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164933</xdr:rowOff>
    </xdr:from>
    <xdr:to>
      <xdr:col>15</xdr:col>
      <xdr:colOff>101600</xdr:colOff>
      <xdr:row>78</xdr:row>
      <xdr:rowOff>95083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86210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151034</xdr:rowOff>
    </xdr:from>
    <xdr:to>
      <xdr:col>10</xdr:col>
      <xdr:colOff>165100</xdr:colOff>
      <xdr:row>78</xdr:row>
      <xdr:rowOff>81184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5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72311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7930</xdr:rowOff>
    </xdr:from>
    <xdr:to>
      <xdr:col>6</xdr:col>
      <xdr:colOff>38100</xdr:colOff>
      <xdr:row>78</xdr:row>
      <xdr:rowOff>109530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100657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50927</xdr:rowOff>
    </xdr:from>
    <xdr:to>
      <xdr:col>24</xdr:col>
      <xdr:colOff>63500</xdr:colOff>
      <xdr:row>95</xdr:row>
      <xdr:rowOff>147864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38677"/>
          <a:ext cx="838200" cy="9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147864</xdr:rowOff>
    </xdr:from>
    <xdr:to>
      <xdr:col>19</xdr:col>
      <xdr:colOff>177800</xdr:colOff>
      <xdr:row>96</xdr:row>
      <xdr:rowOff>122729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35614"/>
          <a:ext cx="889000" cy="1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122174</xdr:rowOff>
    </xdr:from>
    <xdr:to>
      <xdr:col>15</xdr:col>
      <xdr:colOff>50800</xdr:colOff>
      <xdr:row>96</xdr:row>
      <xdr:rowOff>122729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09924"/>
          <a:ext cx="889000" cy="17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122174</xdr:rowOff>
    </xdr:from>
    <xdr:to>
      <xdr:col>10</xdr:col>
      <xdr:colOff>114300</xdr:colOff>
      <xdr:row>97</xdr:row>
      <xdr:rowOff>56370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09924"/>
          <a:ext cx="889000" cy="27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127</xdr:rowOff>
    </xdr:from>
    <xdr:to>
      <xdr:col>24</xdr:col>
      <xdr:colOff>114300</xdr:colOff>
      <xdr:row>95</xdr:row>
      <xdr:rowOff>101727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8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23004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3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97064</xdr:rowOff>
    </xdr:from>
    <xdr:to>
      <xdr:col>20</xdr:col>
      <xdr:colOff>38100</xdr:colOff>
      <xdr:row>96</xdr:row>
      <xdr:rowOff>27214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43741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60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71929</xdr:rowOff>
    </xdr:from>
    <xdr:to>
      <xdr:col>15</xdr:col>
      <xdr:colOff>101600</xdr:colOff>
      <xdr:row>97</xdr:row>
      <xdr:rowOff>2079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3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18606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306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71374</xdr:rowOff>
    </xdr:from>
    <xdr:to>
      <xdr:col>10</xdr:col>
      <xdr:colOff>165100</xdr:colOff>
      <xdr:row>96</xdr:row>
      <xdr:rowOff>1524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5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18051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3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5570</xdr:rowOff>
    </xdr:from>
    <xdr:to>
      <xdr:col>6</xdr:col>
      <xdr:colOff>38100</xdr:colOff>
      <xdr:row>97</xdr:row>
      <xdr:rowOff>107170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3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123697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1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169527</xdr:rowOff>
    </xdr:from>
    <xdr:to>
      <xdr:col>55</xdr:col>
      <xdr:colOff>0</xdr:colOff>
      <xdr:row>38</xdr:row>
      <xdr:rowOff>33053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13177"/>
          <a:ext cx="8382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63446</xdr:rowOff>
    </xdr:from>
    <xdr:to>
      <xdr:col>50</xdr:col>
      <xdr:colOff>114300</xdr:colOff>
      <xdr:row>37</xdr:row>
      <xdr:rowOff>169527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07096"/>
          <a:ext cx="889000" cy="10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63446</xdr:rowOff>
    </xdr:from>
    <xdr:to>
      <xdr:col>45</xdr:col>
      <xdr:colOff>177800</xdr:colOff>
      <xdr:row>37</xdr:row>
      <xdr:rowOff>79828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07096"/>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118266</xdr:rowOff>
    </xdr:from>
    <xdr:to>
      <xdr:col>41</xdr:col>
      <xdr:colOff>50800</xdr:colOff>
      <xdr:row>37</xdr:row>
      <xdr:rowOff>79828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33216"/>
          <a:ext cx="889000" cy="99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153703</xdr:rowOff>
    </xdr:from>
    <xdr:to>
      <xdr:col>55</xdr:col>
      <xdr:colOff>50800</xdr:colOff>
      <xdr:row>38</xdr:row>
      <xdr:rowOff>83852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973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132130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7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118727</xdr:rowOff>
    </xdr:from>
    <xdr:to>
      <xdr:col>50</xdr:col>
      <xdr:colOff>165100</xdr:colOff>
      <xdr:row>38</xdr:row>
      <xdr:rowOff>48877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6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40004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5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12646</xdr:rowOff>
    </xdr:from>
    <xdr:to>
      <xdr:col>46</xdr:col>
      <xdr:colOff>38100</xdr:colOff>
      <xdr:row>37</xdr:row>
      <xdr:rowOff>114246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5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130773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3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29028</xdr:rowOff>
    </xdr:from>
    <xdr:to>
      <xdr:col>41</xdr:col>
      <xdr:colOff>101600</xdr:colOff>
      <xdr:row>37</xdr:row>
      <xdr:rowOff>130628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147155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14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67466</xdr:rowOff>
    </xdr:from>
    <xdr:to>
      <xdr:col>36</xdr:col>
      <xdr:colOff>165100</xdr:colOff>
      <xdr:row>31</xdr:row>
      <xdr:rowOff>169066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8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160193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7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4066</xdr:rowOff>
    </xdr:from>
    <xdr:to>
      <xdr:col>55</xdr:col>
      <xdr:colOff>0</xdr:colOff>
      <xdr:row>55</xdr:row>
      <xdr:rowOff>113480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433816"/>
          <a:ext cx="838200" cy="10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68725</xdr:rowOff>
    </xdr:from>
    <xdr:to>
      <xdr:col>50</xdr:col>
      <xdr:colOff>114300</xdr:colOff>
      <xdr:row>55</xdr:row>
      <xdr:rowOff>4066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327025"/>
          <a:ext cx="889000" cy="10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68725</xdr:rowOff>
    </xdr:from>
    <xdr:to>
      <xdr:col>45</xdr:col>
      <xdr:colOff>177800</xdr:colOff>
      <xdr:row>54</xdr:row>
      <xdr:rowOff>134551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327025"/>
          <a:ext cx="889000" cy="6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82230</xdr:rowOff>
    </xdr:from>
    <xdr:to>
      <xdr:col>41</xdr:col>
      <xdr:colOff>50800</xdr:colOff>
      <xdr:row>54</xdr:row>
      <xdr:rowOff>134551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169080"/>
          <a:ext cx="889000" cy="22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62680</xdr:rowOff>
    </xdr:from>
    <xdr:to>
      <xdr:col>55</xdr:col>
      <xdr:colOff>50800</xdr:colOff>
      <xdr:row>55</xdr:row>
      <xdr:rowOff>164280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9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85557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4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124716</xdr:rowOff>
    </xdr:from>
    <xdr:to>
      <xdr:col>50</xdr:col>
      <xdr:colOff>165100</xdr:colOff>
      <xdr:row>55</xdr:row>
      <xdr:rowOff>54866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8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71393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15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17925</xdr:rowOff>
    </xdr:from>
    <xdr:to>
      <xdr:col>46</xdr:col>
      <xdr:colOff>38100</xdr:colOff>
      <xdr:row>54</xdr:row>
      <xdr:rowOff>119525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27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136052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05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83751</xdr:rowOff>
    </xdr:from>
    <xdr:to>
      <xdr:col>41</xdr:col>
      <xdr:colOff>101600</xdr:colOff>
      <xdr:row>55</xdr:row>
      <xdr:rowOff>13901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34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30428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1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31430</xdr:rowOff>
    </xdr:from>
    <xdr:to>
      <xdr:col>36</xdr:col>
      <xdr:colOff>165100</xdr:colOff>
      <xdr:row>53</xdr:row>
      <xdr:rowOff>133030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149557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893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117248</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461648"/>
          <a:ext cx="1270" cy="1181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63925</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23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117248</xdr:rowOff>
    </xdr:from>
    <xdr:to>
      <xdr:col>55</xdr:col>
      <xdr:colOff>88900</xdr:colOff>
      <xdr:row>72</xdr:row>
      <xdr:rowOff>117248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461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34446</xdr:rowOff>
    </xdr:from>
    <xdr:to>
      <xdr:col>55</xdr:col>
      <xdr:colOff>0</xdr:colOff>
      <xdr:row>76</xdr:row>
      <xdr:rowOff>42397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2721746"/>
          <a:ext cx="838200" cy="35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32873</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405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54446</xdr:rowOff>
    </xdr:from>
    <xdr:to>
      <xdr:col>55</xdr:col>
      <xdr:colOff>50800</xdr:colOff>
      <xdr:row>78</xdr:row>
      <xdr:rowOff>156046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42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31768</xdr:rowOff>
    </xdr:from>
    <xdr:to>
      <xdr:col>50</xdr:col>
      <xdr:colOff>114300</xdr:colOff>
      <xdr:row>74</xdr:row>
      <xdr:rowOff>34446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2719068"/>
          <a:ext cx="889000" cy="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79414</xdr:rowOff>
    </xdr:from>
    <xdr:to>
      <xdr:col>50</xdr:col>
      <xdr:colOff>165100</xdr:colOff>
      <xdr:row>79</xdr:row>
      <xdr:rowOff>9564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4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691</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54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31768</xdr:rowOff>
    </xdr:from>
    <xdr:to>
      <xdr:col>45</xdr:col>
      <xdr:colOff>177800</xdr:colOff>
      <xdr:row>75</xdr:row>
      <xdr:rowOff>11733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2719068"/>
          <a:ext cx="889000" cy="15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53304</xdr:rowOff>
    </xdr:from>
    <xdr:to>
      <xdr:col>46</xdr:col>
      <xdr:colOff>38100</xdr:colOff>
      <xdr:row>78</xdr:row>
      <xdr:rowOff>154904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42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146031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51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118800</xdr:rowOff>
    </xdr:from>
    <xdr:to>
      <xdr:col>41</xdr:col>
      <xdr:colOff>50800</xdr:colOff>
      <xdr:row>75</xdr:row>
      <xdr:rowOff>11733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120300"/>
          <a:ext cx="889000" cy="75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30738</xdr:rowOff>
    </xdr:from>
    <xdr:to>
      <xdr:col>41</xdr:col>
      <xdr:colOff>101600</xdr:colOff>
      <xdr:row>78</xdr:row>
      <xdr:rowOff>132338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40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123465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170331</xdr:rowOff>
    </xdr:from>
    <xdr:to>
      <xdr:col>36</xdr:col>
      <xdr:colOff>165100</xdr:colOff>
      <xdr:row>78</xdr:row>
      <xdr:rowOff>100481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91608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6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163047</xdr:rowOff>
    </xdr:from>
    <xdr:to>
      <xdr:col>55</xdr:col>
      <xdr:colOff>50800</xdr:colOff>
      <xdr:row>76</xdr:row>
      <xdr:rowOff>93197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0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14475</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87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155096</xdr:rowOff>
    </xdr:from>
    <xdr:to>
      <xdr:col>50</xdr:col>
      <xdr:colOff>165100</xdr:colOff>
      <xdr:row>74</xdr:row>
      <xdr:rowOff>85246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67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101773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44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152418</xdr:rowOff>
    </xdr:from>
    <xdr:to>
      <xdr:col>46</xdr:col>
      <xdr:colOff>38100</xdr:colOff>
      <xdr:row>74</xdr:row>
      <xdr:rowOff>82568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66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99095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44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132383</xdr:rowOff>
    </xdr:from>
    <xdr:to>
      <xdr:col>41</xdr:col>
      <xdr:colOff>101600</xdr:colOff>
      <xdr:row>75</xdr:row>
      <xdr:rowOff>62533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81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79060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59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68000</xdr:rowOff>
    </xdr:from>
    <xdr:to>
      <xdr:col>36</xdr:col>
      <xdr:colOff>165100</xdr:colOff>
      <xdr:row>70</xdr:row>
      <xdr:rowOff>169600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0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14677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184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154262</xdr:rowOff>
    </xdr:from>
    <xdr:to>
      <xdr:col>55</xdr:col>
      <xdr:colOff>0</xdr:colOff>
      <xdr:row>98</xdr:row>
      <xdr:rowOff>5116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84912"/>
          <a:ext cx="838200" cy="2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17757</xdr:rowOff>
    </xdr:from>
    <xdr:to>
      <xdr:col>50</xdr:col>
      <xdr:colOff>114300</xdr:colOff>
      <xdr:row>98</xdr:row>
      <xdr:rowOff>5116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648407"/>
          <a:ext cx="889000" cy="15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17757</xdr:rowOff>
    </xdr:from>
    <xdr:to>
      <xdr:col>45</xdr:col>
      <xdr:colOff>177800</xdr:colOff>
      <xdr:row>98</xdr:row>
      <xdr:rowOff>135257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648407"/>
          <a:ext cx="889000" cy="28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150681</xdr:rowOff>
    </xdr:from>
    <xdr:to>
      <xdr:col>41</xdr:col>
      <xdr:colOff>50800</xdr:colOff>
      <xdr:row>98</xdr:row>
      <xdr:rowOff>135257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81331"/>
          <a:ext cx="889000" cy="15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103462</xdr:rowOff>
    </xdr:from>
    <xdr:to>
      <xdr:col>55</xdr:col>
      <xdr:colOff>50800</xdr:colOff>
      <xdr:row>98</xdr:row>
      <xdr:rowOff>33612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3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81889</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1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125766</xdr:rowOff>
    </xdr:from>
    <xdr:to>
      <xdr:col>50</xdr:col>
      <xdr:colOff>165100</xdr:colOff>
      <xdr:row>98</xdr:row>
      <xdr:rowOff>55916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47043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4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138407</xdr:rowOff>
    </xdr:from>
    <xdr:to>
      <xdr:col>46</xdr:col>
      <xdr:colOff>38100</xdr:colOff>
      <xdr:row>97</xdr:row>
      <xdr:rowOff>68557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59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85084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37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84457</xdr:rowOff>
    </xdr:from>
    <xdr:to>
      <xdr:col>41</xdr:col>
      <xdr:colOff>101600</xdr:colOff>
      <xdr:row>99</xdr:row>
      <xdr:rowOff>14607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8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5734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7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99881</xdr:rowOff>
    </xdr:from>
    <xdr:to>
      <xdr:col>36</xdr:col>
      <xdr:colOff>165100</xdr:colOff>
      <xdr:row>98</xdr:row>
      <xdr:rowOff>30031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3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46558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0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137871</xdr:rowOff>
    </xdr:from>
    <xdr:to>
      <xdr:col>85</xdr:col>
      <xdr:colOff>127000</xdr:colOff>
      <xdr:row>38</xdr:row>
      <xdr:rowOff>138031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2971"/>
          <a:ext cx="8382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134122</xdr:rowOff>
    </xdr:from>
    <xdr:to>
      <xdr:col>81</xdr:col>
      <xdr:colOff>50800</xdr:colOff>
      <xdr:row>38</xdr:row>
      <xdr:rowOff>137871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49222"/>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129481</xdr:rowOff>
    </xdr:from>
    <xdr:to>
      <xdr:col>76</xdr:col>
      <xdr:colOff>114300</xdr:colOff>
      <xdr:row>38</xdr:row>
      <xdr:rowOff>134122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44581"/>
          <a:ext cx="889000" cy="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93111</xdr:rowOff>
    </xdr:from>
    <xdr:to>
      <xdr:col>71</xdr:col>
      <xdr:colOff>177800</xdr:colOff>
      <xdr:row>38</xdr:row>
      <xdr:rowOff>129481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08211"/>
          <a:ext cx="889000" cy="3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87231</xdr:rowOff>
    </xdr:from>
    <xdr:to>
      <xdr:col>85</xdr:col>
      <xdr:colOff>177800</xdr:colOff>
      <xdr:row>39</xdr:row>
      <xdr:rowOff>17381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13932"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47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87071</xdr:rowOff>
    </xdr:from>
    <xdr:to>
      <xdr:col>81</xdr:col>
      <xdr:colOff>101600</xdr:colOff>
      <xdr:row>39</xdr:row>
      <xdr:rowOff>17221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8348</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694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83322</xdr:rowOff>
    </xdr:from>
    <xdr:to>
      <xdr:col>76</xdr:col>
      <xdr:colOff>165100</xdr:colOff>
      <xdr:row>39</xdr:row>
      <xdr:rowOff>13472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9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4599</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691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78681</xdr:rowOff>
    </xdr:from>
    <xdr:to>
      <xdr:col>72</xdr:col>
      <xdr:colOff>38100</xdr:colOff>
      <xdr:row>39</xdr:row>
      <xdr:rowOff>8831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171408</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686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42311</xdr:rowOff>
    </xdr:from>
    <xdr:to>
      <xdr:col>67</xdr:col>
      <xdr:colOff>101600</xdr:colOff>
      <xdr:row>38</xdr:row>
      <xdr:rowOff>143911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160438</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33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139739</xdr:rowOff>
    </xdr:from>
    <xdr:to>
      <xdr:col>85</xdr:col>
      <xdr:colOff>127000</xdr:colOff>
      <xdr:row>76</xdr:row>
      <xdr:rowOff>166852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169939"/>
          <a:ext cx="838200" cy="2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157341</xdr:rowOff>
    </xdr:from>
    <xdr:to>
      <xdr:col>81</xdr:col>
      <xdr:colOff>50800</xdr:colOff>
      <xdr:row>76</xdr:row>
      <xdr:rowOff>166852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3187541"/>
          <a:ext cx="889000" cy="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148337</xdr:rowOff>
    </xdr:from>
    <xdr:to>
      <xdr:col>76</xdr:col>
      <xdr:colOff>114300</xdr:colOff>
      <xdr:row>76</xdr:row>
      <xdr:rowOff>157341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178537"/>
          <a:ext cx="889000"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148337</xdr:rowOff>
    </xdr:from>
    <xdr:to>
      <xdr:col>71</xdr:col>
      <xdr:colOff>177800</xdr:colOff>
      <xdr:row>76</xdr:row>
      <xdr:rowOff>154445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178537"/>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88939</xdr:rowOff>
    </xdr:from>
    <xdr:to>
      <xdr:col>85</xdr:col>
      <xdr:colOff>177800</xdr:colOff>
      <xdr:row>77</xdr:row>
      <xdr:rowOff>19089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1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67366</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09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116052</xdr:rowOff>
    </xdr:from>
    <xdr:to>
      <xdr:col>81</xdr:col>
      <xdr:colOff>101600</xdr:colOff>
      <xdr:row>77</xdr:row>
      <xdr:rowOff>46202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14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37329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23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106541</xdr:rowOff>
    </xdr:from>
    <xdr:to>
      <xdr:col>76</xdr:col>
      <xdr:colOff>165100</xdr:colOff>
      <xdr:row>77</xdr:row>
      <xdr:rowOff>36691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13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27818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22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97537</xdr:rowOff>
    </xdr:from>
    <xdr:to>
      <xdr:col>72</xdr:col>
      <xdr:colOff>38100</xdr:colOff>
      <xdr:row>77</xdr:row>
      <xdr:rowOff>27687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12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18814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22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103645</xdr:rowOff>
    </xdr:from>
    <xdr:to>
      <xdr:col>67</xdr:col>
      <xdr:colOff>101600</xdr:colOff>
      <xdr:row>77</xdr:row>
      <xdr:rowOff>33795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50322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290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65633</xdr:rowOff>
    </xdr:from>
    <xdr:to>
      <xdr:col>85</xdr:col>
      <xdr:colOff>127000</xdr:colOff>
      <xdr:row>98</xdr:row>
      <xdr:rowOff>81741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67733"/>
          <a:ext cx="838200" cy="1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65633</xdr:rowOff>
    </xdr:from>
    <xdr:to>
      <xdr:col>81</xdr:col>
      <xdr:colOff>50800</xdr:colOff>
      <xdr:row>98</xdr:row>
      <xdr:rowOff>75098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67733"/>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75098</xdr:rowOff>
    </xdr:from>
    <xdr:to>
      <xdr:col>76</xdr:col>
      <xdr:colOff>114300</xdr:colOff>
      <xdr:row>98</xdr:row>
      <xdr:rowOff>117819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77198"/>
          <a:ext cx="889000" cy="4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117819</xdr:rowOff>
    </xdr:from>
    <xdr:to>
      <xdr:col>71</xdr:col>
      <xdr:colOff>177800</xdr:colOff>
      <xdr:row>98</xdr:row>
      <xdr:rowOff>129335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19919"/>
          <a:ext cx="889000" cy="1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30941</xdr:rowOff>
    </xdr:from>
    <xdr:to>
      <xdr:col>85</xdr:col>
      <xdr:colOff>177800</xdr:colOff>
      <xdr:row>98</xdr:row>
      <xdr:rowOff>132541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3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14833</xdr:rowOff>
    </xdr:from>
    <xdr:to>
      <xdr:col>81</xdr:col>
      <xdr:colOff>101600</xdr:colOff>
      <xdr:row>98</xdr:row>
      <xdr:rowOff>116433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1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107560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0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24298</xdr:rowOff>
    </xdr:from>
    <xdr:to>
      <xdr:col>76</xdr:col>
      <xdr:colOff>165100</xdr:colOff>
      <xdr:row>98</xdr:row>
      <xdr:rowOff>125898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2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117025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1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67019</xdr:rowOff>
    </xdr:from>
    <xdr:to>
      <xdr:col>72</xdr:col>
      <xdr:colOff>38100</xdr:colOff>
      <xdr:row>98</xdr:row>
      <xdr:rowOff>168619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159746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696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78535</xdr:rowOff>
    </xdr:from>
    <xdr:to>
      <xdr:col>67</xdr:col>
      <xdr:colOff>101600</xdr:colOff>
      <xdr:row>99</xdr:row>
      <xdr:rowOff>8685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8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171262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97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135768</xdr:rowOff>
    </xdr:from>
    <xdr:to>
      <xdr:col>116</xdr:col>
      <xdr:colOff>63500</xdr:colOff>
      <xdr:row>58</xdr:row>
      <xdr:rowOff>137048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079868"/>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134488</xdr:rowOff>
    </xdr:from>
    <xdr:to>
      <xdr:col>111</xdr:col>
      <xdr:colOff>177800</xdr:colOff>
      <xdr:row>58</xdr:row>
      <xdr:rowOff>135768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078588"/>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134488</xdr:rowOff>
    </xdr:from>
    <xdr:to>
      <xdr:col>107</xdr:col>
      <xdr:colOff>50800</xdr:colOff>
      <xdr:row>58</xdr:row>
      <xdr:rowOff>139517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078588"/>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139426</xdr:rowOff>
    </xdr:from>
    <xdr:to>
      <xdr:col>102</xdr:col>
      <xdr:colOff>114300</xdr:colOff>
      <xdr:row>58</xdr:row>
      <xdr:rowOff>139517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08352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86248</xdr:rowOff>
    </xdr:from>
    <xdr:to>
      <xdr:col>116</xdr:col>
      <xdr:colOff>114300</xdr:colOff>
      <xdr:row>59</xdr:row>
      <xdr:rowOff>16398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1175</xdr:rowOff>
    </xdr:from>
    <xdr:ext cx="313932"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452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84968</xdr:rowOff>
    </xdr:from>
    <xdr:to>
      <xdr:col>112</xdr:col>
      <xdr:colOff>38100</xdr:colOff>
      <xdr:row>59</xdr:row>
      <xdr:rowOff>15118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2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6245</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66333" y="101217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83688</xdr:rowOff>
    </xdr:from>
    <xdr:to>
      <xdr:col>107</xdr:col>
      <xdr:colOff>101600</xdr:colOff>
      <xdr:row>59</xdr:row>
      <xdr:rowOff>13838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4965</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77333" y="101205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88717</xdr:rowOff>
    </xdr:from>
    <xdr:to>
      <xdr:col>102</xdr:col>
      <xdr:colOff>165100</xdr:colOff>
      <xdr:row>59</xdr:row>
      <xdr:rowOff>18867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9994</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420650" y="10125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88626</xdr:rowOff>
    </xdr:from>
    <xdr:to>
      <xdr:col>98</xdr:col>
      <xdr:colOff>38100</xdr:colOff>
      <xdr:row>59</xdr:row>
      <xdr:rowOff>18776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9903</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531650" y="10125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95090</xdr:rowOff>
    </xdr:from>
    <xdr:to>
      <xdr:col>116</xdr:col>
      <xdr:colOff>63500</xdr:colOff>
      <xdr:row>75</xdr:row>
      <xdr:rowOff>130425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953840"/>
          <a:ext cx="838200" cy="3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130425</xdr:rowOff>
    </xdr:from>
    <xdr:to>
      <xdr:col>111</xdr:col>
      <xdr:colOff>177800</xdr:colOff>
      <xdr:row>76</xdr:row>
      <xdr:rowOff>29679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989175"/>
          <a:ext cx="889000" cy="7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29679</xdr:rowOff>
    </xdr:from>
    <xdr:to>
      <xdr:col>107</xdr:col>
      <xdr:colOff>50800</xdr:colOff>
      <xdr:row>76</xdr:row>
      <xdr:rowOff>34806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059879"/>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25073</xdr:rowOff>
    </xdr:from>
    <xdr:to>
      <xdr:col>102</xdr:col>
      <xdr:colOff>114300</xdr:colOff>
      <xdr:row>76</xdr:row>
      <xdr:rowOff>34806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055273"/>
          <a:ext cx="889000" cy="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44290</xdr:rowOff>
    </xdr:from>
    <xdr:to>
      <xdr:col>116</xdr:col>
      <xdr:colOff>114300</xdr:colOff>
      <xdr:row>75</xdr:row>
      <xdr:rowOff>145890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9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67167</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75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79625</xdr:rowOff>
    </xdr:from>
    <xdr:to>
      <xdr:col>112</xdr:col>
      <xdr:colOff>38100</xdr:colOff>
      <xdr:row>76</xdr:row>
      <xdr:rowOff>9776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93837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26302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71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150329</xdr:rowOff>
    </xdr:from>
    <xdr:to>
      <xdr:col>107</xdr:col>
      <xdr:colOff>101600</xdr:colOff>
      <xdr:row>76</xdr:row>
      <xdr:rowOff>80479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00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97005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78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155456</xdr:rowOff>
    </xdr:from>
    <xdr:to>
      <xdr:col>102</xdr:col>
      <xdr:colOff>165100</xdr:colOff>
      <xdr:row>76</xdr:row>
      <xdr:rowOff>85606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01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102133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78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145724</xdr:rowOff>
    </xdr:from>
    <xdr:to>
      <xdr:col>98</xdr:col>
      <xdr:colOff>38100</xdr:colOff>
      <xdr:row>76</xdr:row>
      <xdr:rowOff>75874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0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92401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77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平均と比較すると、人件費に係る住民一人当たりのコストは大幅に下回っている。これは、早くから業務の外部委託に積極的に取り組み、事務の効率化や職員定数の抑制に努めてきた結果である。また、扶助費においては、</a:t>
          </a:r>
          <a:r>
            <a:rPr kumimoji="1" lang="ja-JP" altLang="ja-JP" sz="1100" b="0" i="0" baseline="0">
              <a:solidFill>
                <a:sysClr val="windowText" lastClr="000000"/>
              </a:solidFill>
              <a:effectLst/>
              <a:latin typeface="+mn-lt"/>
              <a:ea typeface="+mn-ea"/>
              <a:cs typeface="+mn-cs"/>
            </a:rPr>
            <a:t>物価高騰対策である住民税非課税世帯</a:t>
          </a:r>
          <a:r>
            <a:rPr kumimoji="1" lang="ja-JP" altLang="en-US" sz="1100" b="0" i="0" baseline="0">
              <a:solidFill>
                <a:sysClr val="windowText" lastClr="000000"/>
              </a:solidFill>
              <a:effectLst/>
              <a:latin typeface="+mn-lt"/>
              <a:ea typeface="+mn-ea"/>
              <a:cs typeface="+mn-cs"/>
            </a:rPr>
            <a:t>や低所得の子育て世帯</a:t>
          </a:r>
          <a:r>
            <a:rPr kumimoji="1" lang="ja-JP" altLang="ja-JP" sz="1100" b="0" i="0" baseline="0">
              <a:solidFill>
                <a:sysClr val="windowText" lastClr="000000"/>
              </a:solidFill>
              <a:effectLst/>
              <a:latin typeface="+mn-lt"/>
              <a:ea typeface="+mn-ea"/>
              <a:cs typeface="+mn-cs"/>
            </a:rPr>
            <a:t>等への給付金事業</a:t>
          </a:r>
          <a:r>
            <a:rPr kumimoji="1" lang="ja-JP" altLang="ja-JP" sz="1100">
              <a:solidFill>
                <a:sysClr val="windowText" lastClr="000000"/>
              </a:solidFill>
              <a:effectLst/>
              <a:latin typeface="+mn-lt"/>
              <a:ea typeface="+mn-ea"/>
              <a:cs typeface="+mn-cs"/>
            </a:rPr>
            <a:t>があったことや、</a:t>
          </a:r>
          <a:r>
            <a:rPr kumimoji="1" lang="ja-JP" altLang="en-US" sz="1100">
              <a:solidFill>
                <a:sysClr val="windowText" lastClr="000000"/>
              </a:solidFill>
              <a:effectLst/>
              <a:latin typeface="+mn-lt"/>
              <a:ea typeface="+mn-ea"/>
              <a:cs typeface="+mn-cs"/>
            </a:rPr>
            <a:t>施設型</a:t>
          </a:r>
          <a:r>
            <a:rPr kumimoji="1" lang="ja-JP" altLang="ja-JP" sz="1100">
              <a:solidFill>
                <a:sysClr val="windowText" lastClr="000000"/>
              </a:solidFill>
              <a:effectLst/>
              <a:latin typeface="+mn-lt"/>
              <a:ea typeface="+mn-ea"/>
              <a:cs typeface="+mn-cs"/>
            </a:rPr>
            <a:t>給付費の増などにより増加している。さらに、時津中央第</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区画整理事業や日並左底線道路事業、西時津小島田線（打越工区）道路事業、</a:t>
          </a:r>
          <a:r>
            <a:rPr kumimoji="1" lang="ja-JP" altLang="en-US" sz="1100">
              <a:solidFill>
                <a:sysClr val="windowText" lastClr="000000"/>
              </a:solidFill>
              <a:effectLst/>
              <a:latin typeface="+mn-lt"/>
              <a:ea typeface="+mn-ea"/>
              <a:cs typeface="+mn-cs"/>
            </a:rPr>
            <a:t>日並左底線道路事業</a:t>
          </a:r>
          <a:r>
            <a:rPr kumimoji="1" lang="ja-JP"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コスモス会館改修</a:t>
          </a:r>
          <a:r>
            <a:rPr lang="ja-JP" altLang="ja-JP" sz="1100">
              <a:solidFill>
                <a:sysClr val="windowText" lastClr="000000"/>
              </a:solidFill>
              <a:effectLst/>
              <a:latin typeface="+mn-lt"/>
              <a:ea typeface="+mn-ea"/>
              <a:cs typeface="+mn-cs"/>
            </a:rPr>
            <a:t>事業</a:t>
          </a:r>
          <a:r>
            <a:rPr kumimoji="1" lang="ja-JP" altLang="ja-JP" sz="1100">
              <a:solidFill>
                <a:sysClr val="windowText" lastClr="000000"/>
              </a:solidFill>
              <a:effectLst/>
              <a:latin typeface="+mn-lt"/>
              <a:ea typeface="+mn-ea"/>
              <a:cs typeface="+mn-cs"/>
            </a:rPr>
            <a:t>といった大型の整備工事を進めているため、普通建設事業費が類似団体を上回っている。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254</xdr:rowOff>
    </xdr:from>
    <xdr:to>
      <xdr:col>24</xdr:col>
      <xdr:colOff>63500</xdr:colOff>
      <xdr:row>35</xdr:row>
      <xdr:rowOff>18542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010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254</xdr:rowOff>
    </xdr:from>
    <xdr:to>
      <xdr:col>19</xdr:col>
      <xdr:colOff>177800</xdr:colOff>
      <xdr:row>35</xdr:row>
      <xdr:rowOff>77597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1004"/>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154178</xdr:rowOff>
    </xdr:from>
    <xdr:to>
      <xdr:col>15</xdr:col>
      <xdr:colOff>50800</xdr:colOff>
      <xdr:row>35</xdr:row>
      <xdr:rowOff>77597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83478"/>
          <a:ext cx="8890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133604</xdr:rowOff>
    </xdr:from>
    <xdr:to>
      <xdr:col>10</xdr:col>
      <xdr:colOff>114300</xdr:colOff>
      <xdr:row>34</xdr:row>
      <xdr:rowOff>154178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6290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139192</xdr:rowOff>
    </xdr:from>
    <xdr:to>
      <xdr:col>24</xdr:col>
      <xdr:colOff>114300</xdr:colOff>
      <xdr:row>35</xdr:row>
      <xdr:rowOff>69342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162069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120904</xdr:rowOff>
    </xdr:from>
    <xdr:to>
      <xdr:col>20</xdr:col>
      <xdr:colOff>38100</xdr:colOff>
      <xdr:row>35</xdr:row>
      <xdr:rowOff>51054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67581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26797</xdr:rowOff>
    </xdr:from>
    <xdr:to>
      <xdr:col>15</xdr:col>
      <xdr:colOff>101600</xdr:colOff>
      <xdr:row>35</xdr:row>
      <xdr:rowOff>128397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144924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103378</xdr:rowOff>
    </xdr:from>
    <xdr:to>
      <xdr:col>10</xdr:col>
      <xdr:colOff>165100</xdr:colOff>
      <xdr:row>35</xdr:row>
      <xdr:rowOff>33528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3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50055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0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82804</xdr:rowOff>
    </xdr:from>
    <xdr:to>
      <xdr:col>6</xdr:col>
      <xdr:colOff>38100</xdr:colOff>
      <xdr:row>35</xdr:row>
      <xdr:rowOff>12954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29481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8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67604</xdr:rowOff>
    </xdr:from>
    <xdr:to>
      <xdr:col>24</xdr:col>
      <xdr:colOff>63500</xdr:colOff>
      <xdr:row>58</xdr:row>
      <xdr:rowOff>95729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1704"/>
          <a:ext cx="8382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81186</xdr:rowOff>
    </xdr:from>
    <xdr:to>
      <xdr:col>19</xdr:col>
      <xdr:colOff>177800</xdr:colOff>
      <xdr:row>58</xdr:row>
      <xdr:rowOff>95729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25286"/>
          <a:ext cx="889000" cy="1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81186</xdr:rowOff>
    </xdr:from>
    <xdr:to>
      <xdr:col>15</xdr:col>
      <xdr:colOff>50800</xdr:colOff>
      <xdr:row>58</xdr:row>
      <xdr:rowOff>95276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25286"/>
          <a:ext cx="889000" cy="1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49582</xdr:rowOff>
    </xdr:from>
    <xdr:to>
      <xdr:col>10</xdr:col>
      <xdr:colOff>114300</xdr:colOff>
      <xdr:row>58</xdr:row>
      <xdr:rowOff>95276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50782"/>
          <a:ext cx="889000" cy="38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16804</xdr:rowOff>
    </xdr:from>
    <xdr:to>
      <xdr:col>24</xdr:col>
      <xdr:colOff>114300</xdr:colOff>
      <xdr:row>58</xdr:row>
      <xdr:rowOff>118404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103181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44929</xdr:rowOff>
    </xdr:from>
    <xdr:to>
      <xdr:col>20</xdr:col>
      <xdr:colOff>38100</xdr:colOff>
      <xdr:row>58</xdr:row>
      <xdr:rowOff>146529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8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137656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30386</xdr:rowOff>
    </xdr:from>
    <xdr:to>
      <xdr:col>15</xdr:col>
      <xdr:colOff>101600</xdr:colOff>
      <xdr:row>58</xdr:row>
      <xdr:rowOff>131986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123113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6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44476</xdr:rowOff>
    </xdr:from>
    <xdr:to>
      <xdr:col>10</xdr:col>
      <xdr:colOff>165100</xdr:colOff>
      <xdr:row>58</xdr:row>
      <xdr:rowOff>146076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137203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170232</xdr:rowOff>
    </xdr:from>
    <xdr:to>
      <xdr:col>6</xdr:col>
      <xdr:colOff>38100</xdr:colOff>
      <xdr:row>56</xdr:row>
      <xdr:rowOff>100382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9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91509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9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23670</xdr:rowOff>
    </xdr:from>
    <xdr:to>
      <xdr:col>24</xdr:col>
      <xdr:colOff>63500</xdr:colOff>
      <xdr:row>75</xdr:row>
      <xdr:rowOff>161920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82420"/>
          <a:ext cx="838200" cy="13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161920</xdr:rowOff>
    </xdr:from>
    <xdr:to>
      <xdr:col>19</xdr:col>
      <xdr:colOff>177800</xdr:colOff>
      <xdr:row>76</xdr:row>
      <xdr:rowOff>77764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20670"/>
          <a:ext cx="889000" cy="8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160282</xdr:rowOff>
    </xdr:from>
    <xdr:to>
      <xdr:col>15</xdr:col>
      <xdr:colOff>50800</xdr:colOff>
      <xdr:row>76</xdr:row>
      <xdr:rowOff>77764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19032"/>
          <a:ext cx="889000" cy="8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160282</xdr:rowOff>
    </xdr:from>
    <xdr:to>
      <xdr:col>10</xdr:col>
      <xdr:colOff>114300</xdr:colOff>
      <xdr:row>77</xdr:row>
      <xdr:rowOff>37912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19032"/>
          <a:ext cx="889000" cy="22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144320</xdr:rowOff>
    </xdr:from>
    <xdr:to>
      <xdr:col>24</xdr:col>
      <xdr:colOff>114300</xdr:colOff>
      <xdr:row>75</xdr:row>
      <xdr:rowOff>74470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3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167197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8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111120</xdr:rowOff>
    </xdr:from>
    <xdr:to>
      <xdr:col>20</xdr:col>
      <xdr:colOff>38100</xdr:colOff>
      <xdr:row>76</xdr:row>
      <xdr:rowOff>41269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698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57797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4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26964</xdr:rowOff>
    </xdr:from>
    <xdr:to>
      <xdr:col>15</xdr:col>
      <xdr:colOff>101600</xdr:colOff>
      <xdr:row>76</xdr:row>
      <xdr:rowOff>128564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145092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32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109482</xdr:rowOff>
    </xdr:from>
    <xdr:to>
      <xdr:col>10</xdr:col>
      <xdr:colOff>165100</xdr:colOff>
      <xdr:row>76</xdr:row>
      <xdr:rowOff>39632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6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56159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158562</xdr:rowOff>
    </xdr:from>
    <xdr:to>
      <xdr:col>6</xdr:col>
      <xdr:colOff>38100</xdr:colOff>
      <xdr:row>77</xdr:row>
      <xdr:rowOff>88712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105239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6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59096</xdr:rowOff>
    </xdr:from>
    <xdr:to>
      <xdr:col>24</xdr:col>
      <xdr:colOff>63500</xdr:colOff>
      <xdr:row>98</xdr:row>
      <xdr:rowOff>130952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61196"/>
          <a:ext cx="838200" cy="7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23129</xdr:rowOff>
    </xdr:from>
    <xdr:to>
      <xdr:col>19</xdr:col>
      <xdr:colOff>177800</xdr:colOff>
      <xdr:row>98</xdr:row>
      <xdr:rowOff>59096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5229"/>
          <a:ext cx="889000" cy="3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23129</xdr:rowOff>
    </xdr:from>
    <xdr:to>
      <xdr:col>15</xdr:col>
      <xdr:colOff>50800</xdr:colOff>
      <xdr:row>98</xdr:row>
      <xdr:rowOff>65191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5229"/>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65191</xdr:rowOff>
    </xdr:from>
    <xdr:to>
      <xdr:col>10</xdr:col>
      <xdr:colOff>114300</xdr:colOff>
      <xdr:row>99</xdr:row>
      <xdr:rowOff>26710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7291"/>
          <a:ext cx="889000" cy="1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80152</xdr:rowOff>
    </xdr:from>
    <xdr:to>
      <xdr:col>24</xdr:col>
      <xdr:colOff>114300</xdr:colOff>
      <xdr:row>99</xdr:row>
      <xdr:rowOff>10302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8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166529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8296</xdr:rowOff>
    </xdr:from>
    <xdr:to>
      <xdr:col>20</xdr:col>
      <xdr:colOff>38100</xdr:colOff>
      <xdr:row>98</xdr:row>
      <xdr:rowOff>109896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1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101023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0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143779</xdr:rowOff>
    </xdr:from>
    <xdr:to>
      <xdr:col>15</xdr:col>
      <xdr:colOff>101600</xdr:colOff>
      <xdr:row>98</xdr:row>
      <xdr:rowOff>73929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65056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14391</xdr:rowOff>
    </xdr:from>
    <xdr:to>
      <xdr:col>10</xdr:col>
      <xdr:colOff>165100</xdr:colOff>
      <xdr:row>98</xdr:row>
      <xdr:rowOff>115991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107118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0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147360</xdr:rowOff>
    </xdr:from>
    <xdr:to>
      <xdr:col>6</xdr:col>
      <xdr:colOff>38100</xdr:colOff>
      <xdr:row>99</xdr:row>
      <xdr:rowOff>77510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68637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4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17562</xdr:rowOff>
    </xdr:from>
    <xdr:to>
      <xdr:col>55</xdr:col>
      <xdr:colOff>0</xdr:colOff>
      <xdr:row>39</xdr:row>
      <xdr:rowOff>22461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70411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18542</xdr:rowOff>
    </xdr:from>
    <xdr:to>
      <xdr:col>50</xdr:col>
      <xdr:colOff>114300</xdr:colOff>
      <xdr:row>39</xdr:row>
      <xdr:rowOff>22461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05092"/>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18542</xdr:rowOff>
    </xdr:from>
    <xdr:to>
      <xdr:col>45</xdr:col>
      <xdr:colOff>177800</xdr:colOff>
      <xdr:row>39</xdr:row>
      <xdr:rowOff>23114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050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23114</xdr:rowOff>
    </xdr:from>
    <xdr:to>
      <xdr:col>41</xdr:col>
      <xdr:colOff>50800</xdr:colOff>
      <xdr:row>39</xdr:row>
      <xdr:rowOff>23440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70966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138212</xdr:rowOff>
    </xdr:from>
    <xdr:to>
      <xdr:col>55</xdr:col>
      <xdr:colOff>50800</xdr:colOff>
      <xdr:row>39</xdr:row>
      <xdr:rowOff>68362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5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71246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143111</xdr:rowOff>
    </xdr:from>
    <xdr:to>
      <xdr:col>50</xdr:col>
      <xdr:colOff>165100</xdr:colOff>
      <xdr:row>39</xdr:row>
      <xdr:rowOff>73261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64388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50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139192</xdr:rowOff>
    </xdr:from>
    <xdr:to>
      <xdr:col>46</xdr:col>
      <xdr:colOff>38100</xdr:colOff>
      <xdr:row>39</xdr:row>
      <xdr:rowOff>69342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60469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47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143764</xdr:rowOff>
    </xdr:from>
    <xdr:to>
      <xdr:col>41</xdr:col>
      <xdr:colOff>101600</xdr:colOff>
      <xdr:row>39</xdr:row>
      <xdr:rowOff>73914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65041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51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144090</xdr:rowOff>
    </xdr:from>
    <xdr:to>
      <xdr:col>36</xdr:col>
      <xdr:colOff>165100</xdr:colOff>
      <xdr:row>39</xdr:row>
      <xdr:rowOff>74240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5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65367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51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98914</xdr:rowOff>
    </xdr:from>
    <xdr:to>
      <xdr:col>55</xdr:col>
      <xdr:colOff>0</xdr:colOff>
      <xdr:row>58</xdr:row>
      <xdr:rowOff>148272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43014"/>
          <a:ext cx="838200" cy="4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148272</xdr:rowOff>
    </xdr:from>
    <xdr:to>
      <xdr:col>50</xdr:col>
      <xdr:colOff>114300</xdr:colOff>
      <xdr:row>58</xdr:row>
      <xdr:rowOff>156159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92372"/>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155587</xdr:rowOff>
    </xdr:from>
    <xdr:to>
      <xdr:col>45</xdr:col>
      <xdr:colOff>177800</xdr:colOff>
      <xdr:row>58</xdr:row>
      <xdr:rowOff>156159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9968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154178</xdr:rowOff>
    </xdr:from>
    <xdr:to>
      <xdr:col>41</xdr:col>
      <xdr:colOff>50800</xdr:colOff>
      <xdr:row>58</xdr:row>
      <xdr:rowOff>155587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98278"/>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48114</xdr:rowOff>
    </xdr:from>
    <xdr:to>
      <xdr:col>55</xdr:col>
      <xdr:colOff>50800</xdr:colOff>
      <xdr:row>58</xdr:row>
      <xdr:rowOff>149714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134491</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0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97472</xdr:rowOff>
    </xdr:from>
    <xdr:to>
      <xdr:col>50</xdr:col>
      <xdr:colOff>165100</xdr:colOff>
      <xdr:row>59</xdr:row>
      <xdr:rowOff>27622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4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18749</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3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105359</xdr:rowOff>
    </xdr:from>
    <xdr:to>
      <xdr:col>46</xdr:col>
      <xdr:colOff>38100</xdr:colOff>
      <xdr:row>59</xdr:row>
      <xdr:rowOff>35509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4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26636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4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104787</xdr:rowOff>
    </xdr:from>
    <xdr:to>
      <xdr:col>41</xdr:col>
      <xdr:colOff>101600</xdr:colOff>
      <xdr:row>59</xdr:row>
      <xdr:rowOff>34937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26064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4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103378</xdr:rowOff>
    </xdr:from>
    <xdr:to>
      <xdr:col>36</xdr:col>
      <xdr:colOff>165100</xdr:colOff>
      <xdr:row>59</xdr:row>
      <xdr:rowOff>33528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4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24655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4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145435</xdr:rowOff>
    </xdr:from>
    <xdr:to>
      <xdr:col>55</xdr:col>
      <xdr:colOff>0</xdr:colOff>
      <xdr:row>78</xdr:row>
      <xdr:rowOff>15056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47085"/>
          <a:ext cx="838200" cy="4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42221</xdr:rowOff>
    </xdr:from>
    <xdr:to>
      <xdr:col>50</xdr:col>
      <xdr:colOff>114300</xdr:colOff>
      <xdr:row>78</xdr:row>
      <xdr:rowOff>15056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43871"/>
          <a:ext cx="889000" cy="14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51936</xdr:rowOff>
    </xdr:from>
    <xdr:to>
      <xdr:col>45</xdr:col>
      <xdr:colOff>177800</xdr:colOff>
      <xdr:row>77</xdr:row>
      <xdr:rowOff>42221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082136"/>
          <a:ext cx="889000" cy="16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51936</xdr:rowOff>
    </xdr:from>
    <xdr:to>
      <xdr:col>41</xdr:col>
      <xdr:colOff>50800</xdr:colOff>
      <xdr:row>77</xdr:row>
      <xdr:rowOff>49174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082136"/>
          <a:ext cx="889000" cy="16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94635</xdr:rowOff>
    </xdr:from>
    <xdr:to>
      <xdr:col>55</xdr:col>
      <xdr:colOff>50800</xdr:colOff>
      <xdr:row>78</xdr:row>
      <xdr:rowOff>24785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9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117512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4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135706</xdr:rowOff>
    </xdr:from>
    <xdr:to>
      <xdr:col>50</xdr:col>
      <xdr:colOff>165100</xdr:colOff>
      <xdr:row>78</xdr:row>
      <xdr:rowOff>65856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3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82383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11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162871</xdr:rowOff>
    </xdr:from>
    <xdr:to>
      <xdr:col>46</xdr:col>
      <xdr:colOff>38100</xdr:colOff>
      <xdr:row>77</xdr:row>
      <xdr:rowOff>93021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9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109548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6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1136</xdr:rowOff>
    </xdr:from>
    <xdr:to>
      <xdr:col>41</xdr:col>
      <xdr:colOff>101600</xdr:colOff>
      <xdr:row>76</xdr:row>
      <xdr:rowOff>102736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3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119263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80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169824</xdr:rowOff>
    </xdr:from>
    <xdr:to>
      <xdr:col>36</xdr:col>
      <xdr:colOff>165100</xdr:colOff>
      <xdr:row>77</xdr:row>
      <xdr:rowOff>99974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0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116501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7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155583</xdr:rowOff>
    </xdr:from>
    <xdr:to>
      <xdr:col>54</xdr:col>
      <xdr:colOff>189865</xdr:colOff>
      <xdr:row>98</xdr:row>
      <xdr:rowOff>78544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57533"/>
          <a:ext cx="1270" cy="1123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82371</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8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78544</xdr:rowOff>
    </xdr:from>
    <xdr:to>
      <xdr:col>55</xdr:col>
      <xdr:colOff>88900</xdr:colOff>
      <xdr:row>98</xdr:row>
      <xdr:rowOff>78544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80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102260</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53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155583</xdr:rowOff>
    </xdr:from>
    <xdr:to>
      <xdr:col>55</xdr:col>
      <xdr:colOff>88900</xdr:colOff>
      <xdr:row>91</xdr:row>
      <xdr:rowOff>155583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57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46715</xdr:rowOff>
    </xdr:from>
    <xdr:to>
      <xdr:col>55</xdr:col>
      <xdr:colOff>0</xdr:colOff>
      <xdr:row>94</xdr:row>
      <xdr:rowOff>152850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163015"/>
          <a:ext cx="83820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77461</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366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99034</xdr:rowOff>
    </xdr:from>
    <xdr:to>
      <xdr:col>55</xdr:col>
      <xdr:colOff>50800</xdr:colOff>
      <xdr:row>97</xdr:row>
      <xdr:rowOff>29184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55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6155</xdr:rowOff>
    </xdr:from>
    <xdr:to>
      <xdr:col>50</xdr:col>
      <xdr:colOff>114300</xdr:colOff>
      <xdr:row>94</xdr:row>
      <xdr:rowOff>46715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5951005"/>
          <a:ext cx="889000" cy="21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100712</xdr:rowOff>
    </xdr:from>
    <xdr:to>
      <xdr:col>50</xdr:col>
      <xdr:colOff>165100</xdr:colOff>
      <xdr:row>97</xdr:row>
      <xdr:rowOff>30862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55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21989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65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120552</xdr:rowOff>
    </xdr:from>
    <xdr:to>
      <xdr:col>45</xdr:col>
      <xdr:colOff>177800</xdr:colOff>
      <xdr:row>93</xdr:row>
      <xdr:rowOff>6155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5893952"/>
          <a:ext cx="889000" cy="5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100330</xdr:rowOff>
    </xdr:from>
    <xdr:to>
      <xdr:col>46</xdr:col>
      <xdr:colOff>38100</xdr:colOff>
      <xdr:row>97</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21607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65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51864</xdr:rowOff>
    </xdr:from>
    <xdr:to>
      <xdr:col>41</xdr:col>
      <xdr:colOff>50800</xdr:colOff>
      <xdr:row>92</xdr:row>
      <xdr:rowOff>120552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5653814"/>
          <a:ext cx="889000" cy="24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121427</xdr:rowOff>
    </xdr:from>
    <xdr:to>
      <xdr:col>41</xdr:col>
      <xdr:colOff>101600</xdr:colOff>
      <xdr:row>97</xdr:row>
      <xdr:rowOff>51577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8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42704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67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127795</xdr:rowOff>
    </xdr:from>
    <xdr:to>
      <xdr:col>36</xdr:col>
      <xdr:colOff>165100</xdr:colOff>
      <xdr:row>97</xdr:row>
      <xdr:rowOff>57945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5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49072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67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102050</xdr:rowOff>
    </xdr:from>
    <xdr:to>
      <xdr:col>55</xdr:col>
      <xdr:colOff>50800</xdr:colOff>
      <xdr:row>95</xdr:row>
      <xdr:rowOff>32200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124927</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6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167365</xdr:rowOff>
    </xdr:from>
    <xdr:to>
      <xdr:col>50</xdr:col>
      <xdr:colOff>165100</xdr:colOff>
      <xdr:row>94</xdr:row>
      <xdr:rowOff>97515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11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114042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88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126805</xdr:rowOff>
    </xdr:from>
    <xdr:to>
      <xdr:col>46</xdr:col>
      <xdr:colOff>38100</xdr:colOff>
      <xdr:row>93</xdr:row>
      <xdr:rowOff>56955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90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73482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50795" y="1567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69752</xdr:rowOff>
    </xdr:from>
    <xdr:to>
      <xdr:col>41</xdr:col>
      <xdr:colOff>101600</xdr:colOff>
      <xdr:row>92</xdr:row>
      <xdr:rowOff>171352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584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16429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561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1064</xdr:rowOff>
    </xdr:from>
    <xdr:to>
      <xdr:col>36</xdr:col>
      <xdr:colOff>165100</xdr:colOff>
      <xdr:row>91</xdr:row>
      <xdr:rowOff>102664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60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119191</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537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143684</xdr:rowOff>
    </xdr:from>
    <xdr:to>
      <xdr:col>85</xdr:col>
      <xdr:colOff>127000</xdr:colOff>
      <xdr:row>38</xdr:row>
      <xdr:rowOff>159882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658784"/>
          <a:ext cx="838200" cy="1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143684</xdr:rowOff>
    </xdr:from>
    <xdr:to>
      <xdr:col>81</xdr:col>
      <xdr:colOff>50800</xdr:colOff>
      <xdr:row>39</xdr:row>
      <xdr:rowOff>64981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658784"/>
          <a:ext cx="889000" cy="9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64981</xdr:rowOff>
    </xdr:from>
    <xdr:to>
      <xdr:col>76</xdr:col>
      <xdr:colOff>114300</xdr:colOff>
      <xdr:row>39</xdr:row>
      <xdr:rowOff>71316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751531"/>
          <a:ext cx="889000" cy="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71316</xdr:rowOff>
    </xdr:from>
    <xdr:to>
      <xdr:col>71</xdr:col>
      <xdr:colOff>177800</xdr:colOff>
      <xdr:row>39</xdr:row>
      <xdr:rowOff>101002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757866"/>
          <a:ext cx="889000" cy="2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109082</xdr:rowOff>
    </xdr:from>
    <xdr:to>
      <xdr:col>85</xdr:col>
      <xdr:colOff>177800</xdr:colOff>
      <xdr:row>39</xdr:row>
      <xdr:rowOff>39232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62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24009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53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92884</xdr:rowOff>
    </xdr:from>
    <xdr:to>
      <xdr:col>81</xdr:col>
      <xdr:colOff>101600</xdr:colOff>
      <xdr:row>39</xdr:row>
      <xdr:rowOff>23034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60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14161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70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14181</xdr:rowOff>
    </xdr:from>
    <xdr:to>
      <xdr:col>76</xdr:col>
      <xdr:colOff>165100</xdr:colOff>
      <xdr:row>39</xdr:row>
      <xdr:rowOff>115781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7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106908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9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20516</xdr:rowOff>
    </xdr:from>
    <xdr:to>
      <xdr:col>72</xdr:col>
      <xdr:colOff>38100</xdr:colOff>
      <xdr:row>39</xdr:row>
      <xdr:rowOff>122116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7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113243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9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50202</xdr:rowOff>
    </xdr:from>
    <xdr:to>
      <xdr:col>67</xdr:col>
      <xdr:colOff>101600</xdr:colOff>
      <xdr:row>39</xdr:row>
      <xdr:rowOff>151802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7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142929</xdr:rowOff>
    </xdr:from>
    <xdr:ext cx="469744"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79428" y="682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110833</xdr:rowOff>
    </xdr:from>
    <xdr:to>
      <xdr:col>85</xdr:col>
      <xdr:colOff>127000</xdr:colOff>
      <xdr:row>57</xdr:row>
      <xdr:rowOff>11309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481300" y="9712033"/>
          <a:ext cx="838200" cy="7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110833</xdr:rowOff>
    </xdr:from>
    <xdr:to>
      <xdr:col>81</xdr:col>
      <xdr:colOff>50800</xdr:colOff>
      <xdr:row>56</xdr:row>
      <xdr:rowOff>148296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712033"/>
          <a:ext cx="889000" cy="3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148296</xdr:rowOff>
    </xdr:from>
    <xdr:to>
      <xdr:col>76</xdr:col>
      <xdr:colOff>114300</xdr:colOff>
      <xdr:row>57</xdr:row>
      <xdr:rowOff>110782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749496"/>
          <a:ext cx="889000" cy="13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12292</xdr:rowOff>
    </xdr:from>
    <xdr:to>
      <xdr:col>71</xdr:col>
      <xdr:colOff>177800</xdr:colOff>
      <xdr:row>57</xdr:row>
      <xdr:rowOff>110782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784942"/>
          <a:ext cx="889000" cy="9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131959</xdr:rowOff>
    </xdr:from>
    <xdr:to>
      <xdr:col>85</xdr:col>
      <xdr:colOff>177800</xdr:colOff>
      <xdr:row>57</xdr:row>
      <xdr:rowOff>62109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154836</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58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60033</xdr:rowOff>
    </xdr:from>
    <xdr:to>
      <xdr:col>81</xdr:col>
      <xdr:colOff>101600</xdr:colOff>
      <xdr:row>56</xdr:row>
      <xdr:rowOff>161633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6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6710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43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97496</xdr:rowOff>
    </xdr:from>
    <xdr:to>
      <xdr:col>76</xdr:col>
      <xdr:colOff>165100</xdr:colOff>
      <xdr:row>57</xdr:row>
      <xdr:rowOff>27646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69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44173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47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59982</xdr:rowOff>
    </xdr:from>
    <xdr:to>
      <xdr:col>72</xdr:col>
      <xdr:colOff>38100</xdr:colOff>
      <xdr:row>57</xdr:row>
      <xdr:rowOff>161582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83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152709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92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132942</xdr:rowOff>
    </xdr:from>
    <xdr:to>
      <xdr:col>67</xdr:col>
      <xdr:colOff>101600</xdr:colOff>
      <xdr:row>57</xdr:row>
      <xdr:rowOff>63092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3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79619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50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137871</xdr:rowOff>
    </xdr:from>
    <xdr:to>
      <xdr:col>85</xdr:col>
      <xdr:colOff>127000</xdr:colOff>
      <xdr:row>78</xdr:row>
      <xdr:rowOff>138032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10971"/>
          <a:ext cx="8382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134122</xdr:rowOff>
    </xdr:from>
    <xdr:to>
      <xdr:col>81</xdr:col>
      <xdr:colOff>50800</xdr:colOff>
      <xdr:row>78</xdr:row>
      <xdr:rowOff>137871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507222"/>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129482</xdr:rowOff>
    </xdr:from>
    <xdr:to>
      <xdr:col>76</xdr:col>
      <xdr:colOff>114300</xdr:colOff>
      <xdr:row>78</xdr:row>
      <xdr:rowOff>134122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02582"/>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93111</xdr:rowOff>
    </xdr:from>
    <xdr:to>
      <xdr:col>71</xdr:col>
      <xdr:colOff>177800</xdr:colOff>
      <xdr:row>78</xdr:row>
      <xdr:rowOff>129482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466211"/>
          <a:ext cx="889000" cy="3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87232</xdr:rowOff>
    </xdr:from>
    <xdr:to>
      <xdr:col>85</xdr:col>
      <xdr:colOff>177800</xdr:colOff>
      <xdr:row>79</xdr:row>
      <xdr:rowOff>17382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13932"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05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87071</xdr:rowOff>
    </xdr:from>
    <xdr:to>
      <xdr:col>81</xdr:col>
      <xdr:colOff>101600</xdr:colOff>
      <xdr:row>79</xdr:row>
      <xdr:rowOff>17221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8348</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24333" y="13552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83322</xdr:rowOff>
    </xdr:from>
    <xdr:to>
      <xdr:col>76</xdr:col>
      <xdr:colOff>165100</xdr:colOff>
      <xdr:row>79</xdr:row>
      <xdr:rowOff>13472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5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4599</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549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78682</xdr:rowOff>
    </xdr:from>
    <xdr:to>
      <xdr:col>72</xdr:col>
      <xdr:colOff>38100</xdr:colOff>
      <xdr:row>79</xdr:row>
      <xdr:rowOff>8832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171409</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544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42311</xdr:rowOff>
    </xdr:from>
    <xdr:to>
      <xdr:col>67</xdr:col>
      <xdr:colOff>101600</xdr:colOff>
      <xdr:row>78</xdr:row>
      <xdr:rowOff>143911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1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160438</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19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139739</xdr:rowOff>
    </xdr:from>
    <xdr:to>
      <xdr:col>85</xdr:col>
      <xdr:colOff>127000</xdr:colOff>
      <xdr:row>96</xdr:row>
      <xdr:rowOff>166852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98939"/>
          <a:ext cx="838200" cy="2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157341</xdr:rowOff>
    </xdr:from>
    <xdr:to>
      <xdr:col>81</xdr:col>
      <xdr:colOff>50800</xdr:colOff>
      <xdr:row>96</xdr:row>
      <xdr:rowOff>166852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16541"/>
          <a:ext cx="889000" cy="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148337</xdr:rowOff>
    </xdr:from>
    <xdr:to>
      <xdr:col>76</xdr:col>
      <xdr:colOff>114300</xdr:colOff>
      <xdr:row>96</xdr:row>
      <xdr:rowOff>157341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607537"/>
          <a:ext cx="889000"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148337</xdr:rowOff>
    </xdr:from>
    <xdr:to>
      <xdr:col>71</xdr:col>
      <xdr:colOff>177800</xdr:colOff>
      <xdr:row>96</xdr:row>
      <xdr:rowOff>154445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07537"/>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88939</xdr:rowOff>
    </xdr:from>
    <xdr:to>
      <xdr:col>85</xdr:col>
      <xdr:colOff>177800</xdr:colOff>
      <xdr:row>97</xdr:row>
      <xdr:rowOff>19089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4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67366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2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116052</xdr:rowOff>
    </xdr:from>
    <xdr:to>
      <xdr:col>81</xdr:col>
      <xdr:colOff>101600</xdr:colOff>
      <xdr:row>97</xdr:row>
      <xdr:rowOff>46202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7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37329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6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106541</xdr:rowOff>
    </xdr:from>
    <xdr:to>
      <xdr:col>76</xdr:col>
      <xdr:colOff>165100</xdr:colOff>
      <xdr:row>97</xdr:row>
      <xdr:rowOff>36691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6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27818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5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97537</xdr:rowOff>
    </xdr:from>
    <xdr:to>
      <xdr:col>72</xdr:col>
      <xdr:colOff>38100</xdr:colOff>
      <xdr:row>97</xdr:row>
      <xdr:rowOff>27687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18814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4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103645</xdr:rowOff>
    </xdr:from>
    <xdr:to>
      <xdr:col>67</xdr:col>
      <xdr:colOff>101600</xdr:colOff>
      <xdr:row>97</xdr:row>
      <xdr:rowOff>33795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50322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33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民生費は</a:t>
          </a:r>
          <a:r>
            <a:rPr kumimoji="1" lang="ja-JP" altLang="ja-JP" sz="1100" b="0" i="0" baseline="0">
              <a:solidFill>
                <a:sysClr val="windowText" lastClr="000000"/>
              </a:solidFill>
              <a:effectLst/>
              <a:latin typeface="+mn-lt"/>
              <a:ea typeface="+mn-ea"/>
              <a:cs typeface="+mn-cs"/>
            </a:rPr>
            <a:t>住民税非課税世帯や低所得の子育て世帯</a:t>
          </a:r>
          <a:r>
            <a:rPr kumimoji="1" lang="ja-JP" altLang="en-US" sz="1100" b="0" i="0" baseline="0">
              <a:solidFill>
                <a:sysClr val="windowText" lastClr="000000"/>
              </a:solidFill>
              <a:effectLst/>
              <a:latin typeface="+mn-lt"/>
              <a:ea typeface="+mn-ea"/>
              <a:cs typeface="+mn-cs"/>
            </a:rPr>
            <a:t>への</a:t>
          </a:r>
          <a:r>
            <a:rPr kumimoji="1" lang="ja-JP" altLang="ja-JP" sz="1100">
              <a:solidFill>
                <a:sysClr val="windowText" lastClr="000000"/>
              </a:solidFill>
              <a:effectLst/>
              <a:latin typeface="+mn-lt"/>
              <a:ea typeface="+mn-ea"/>
              <a:cs typeface="+mn-cs"/>
            </a:rPr>
            <a:t>給付金事業による増、衛生費は新型コロナウイルスワクチン接種事業による減が主な増減要因となっている。</a:t>
          </a:r>
          <a:r>
            <a:rPr kumimoji="1" lang="ja-JP" altLang="en-US" sz="1100">
              <a:solidFill>
                <a:sysClr val="windowText" lastClr="000000"/>
              </a:solidFill>
              <a:effectLst/>
              <a:latin typeface="+mn-lt"/>
              <a:ea typeface="+mn-ea"/>
              <a:cs typeface="+mn-cs"/>
            </a:rPr>
            <a:t>農林水産業費は下山ため池浚渫工事により増となっている。</a:t>
          </a:r>
          <a:r>
            <a:rPr kumimoji="1" lang="ja-JP" altLang="ja-JP" sz="1100">
              <a:solidFill>
                <a:sysClr val="windowText" lastClr="000000"/>
              </a:solidFill>
              <a:effectLst/>
              <a:latin typeface="+mn-lt"/>
              <a:ea typeface="+mn-ea"/>
              <a:cs typeface="+mn-cs"/>
            </a:rPr>
            <a:t>商工費についても、ふるさと納税事業</a:t>
          </a:r>
          <a:r>
            <a:rPr kumimoji="1" lang="ja-JP" altLang="en-US" sz="1100">
              <a:solidFill>
                <a:sysClr val="windowText" lastClr="000000"/>
              </a:solidFill>
              <a:effectLst/>
              <a:latin typeface="+mn-lt"/>
              <a:ea typeface="+mn-ea"/>
              <a:cs typeface="+mn-cs"/>
            </a:rPr>
            <a:t>など</a:t>
          </a:r>
          <a:r>
            <a:rPr kumimoji="1" lang="ja-JP" altLang="ja-JP" sz="1100">
              <a:solidFill>
                <a:sysClr val="windowText" lastClr="000000"/>
              </a:solidFill>
              <a:effectLst/>
              <a:latin typeface="+mn-lt"/>
              <a:ea typeface="+mn-ea"/>
              <a:cs typeface="+mn-cs"/>
            </a:rPr>
            <a:t>によ</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増となっている。土木費については、時津中央第</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土地区画整理事業のピークを過ぎたことによる減はあるものの、西時津小島田線（打越工区）道路事業、日並左底線道路事業など、大型のインフラ整備工事を進めているため類似団体平均よりも高くなっている。教育費は、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年度は学校給食センター用地取得や町立小中学校トイレ改修工事、</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人</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台端末整備事業における</a:t>
          </a:r>
          <a:r>
            <a:rPr kumimoji="1" lang="en-US" altLang="ja-JP" sz="1100">
              <a:solidFill>
                <a:sysClr val="windowText" lastClr="000000"/>
              </a:solidFill>
              <a:effectLst/>
              <a:latin typeface="+mn-lt"/>
              <a:ea typeface="+mn-ea"/>
              <a:cs typeface="+mn-cs"/>
            </a:rPr>
            <a:t>PC</a:t>
          </a:r>
          <a:r>
            <a:rPr kumimoji="1" lang="ja-JP" altLang="ja-JP" sz="1100">
              <a:solidFill>
                <a:sysClr val="windowText" lastClr="000000"/>
              </a:solidFill>
              <a:effectLst/>
              <a:latin typeface="+mn-lt"/>
              <a:ea typeface="+mn-ea"/>
              <a:cs typeface="+mn-cs"/>
            </a:rPr>
            <a:t>端末購入、令和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年度は新学校給食センター建設事業、令和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年度は時津北小学校校舎増築事業</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年度はコスモス会館改修事業</a:t>
          </a:r>
          <a:r>
            <a:rPr kumimoji="1" lang="ja-JP" altLang="ja-JP" sz="1100">
              <a:solidFill>
                <a:sysClr val="windowText" lastClr="000000"/>
              </a:solidFill>
              <a:effectLst/>
              <a:latin typeface="+mn-lt"/>
              <a:ea typeface="+mn-ea"/>
              <a:cs typeface="+mn-cs"/>
            </a:rPr>
            <a:t>などの大規模事業を行ったため、類似団体平均を上回っている。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長崎県時津町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effectLst/>
              <a:latin typeface="+mn-lt"/>
              <a:ea typeface="+mn-ea"/>
              <a:cs typeface="+mn-cs"/>
            </a:rPr>
            <a:t>　財政調整基金は平成</a:t>
          </a:r>
          <a:r>
            <a:rPr kumimoji="1" lang="en-US" altLang="ja-JP" sz="900">
              <a:solidFill>
                <a:sysClr val="windowText" lastClr="000000"/>
              </a:solidFill>
              <a:effectLst/>
              <a:latin typeface="+mn-lt"/>
              <a:ea typeface="+mn-ea"/>
              <a:cs typeface="+mn-cs"/>
            </a:rPr>
            <a:t>29</a:t>
          </a:r>
          <a:r>
            <a:rPr kumimoji="1" lang="ja-JP" altLang="en-US" sz="900">
              <a:solidFill>
                <a:sysClr val="windowText" lastClr="000000"/>
              </a:solidFill>
              <a:effectLst/>
              <a:latin typeface="+mn-lt"/>
              <a:ea typeface="+mn-ea"/>
              <a:cs typeface="+mn-cs"/>
            </a:rPr>
            <a:t>年度以降増加傾向にあったが、令和</a:t>
          </a:r>
          <a:r>
            <a:rPr kumimoji="1" lang="en-US" altLang="ja-JP" sz="900">
              <a:solidFill>
                <a:sysClr val="windowText" lastClr="000000"/>
              </a:solidFill>
              <a:effectLst/>
              <a:latin typeface="+mn-lt"/>
              <a:ea typeface="+mn-ea"/>
              <a:cs typeface="+mn-cs"/>
            </a:rPr>
            <a:t>4</a:t>
          </a:r>
          <a:r>
            <a:rPr kumimoji="1" lang="ja-JP" altLang="en-US" sz="900">
              <a:solidFill>
                <a:sysClr val="windowText" lastClr="000000"/>
              </a:solidFill>
              <a:effectLst/>
              <a:latin typeface="+mn-lt"/>
              <a:ea typeface="+mn-ea"/>
              <a:cs typeface="+mn-cs"/>
            </a:rPr>
            <a:t>年度及び令和</a:t>
          </a:r>
          <a:r>
            <a:rPr kumimoji="1" lang="en-US" altLang="ja-JP" sz="900">
              <a:solidFill>
                <a:sysClr val="windowText" lastClr="000000"/>
              </a:solidFill>
              <a:effectLst/>
              <a:latin typeface="+mn-lt"/>
              <a:ea typeface="+mn-ea"/>
              <a:cs typeface="+mn-cs"/>
            </a:rPr>
            <a:t>5</a:t>
          </a:r>
          <a:r>
            <a:rPr kumimoji="1" lang="ja-JP" altLang="en-US" sz="900">
              <a:solidFill>
                <a:sysClr val="windowText" lastClr="000000"/>
              </a:solidFill>
              <a:effectLst/>
              <a:latin typeface="+mn-lt"/>
              <a:ea typeface="+mn-ea"/>
              <a:cs typeface="+mn-cs"/>
            </a:rPr>
            <a:t>年度は財源不足補填のため取り崩したこと等により減少している。令和</a:t>
          </a:r>
          <a:r>
            <a:rPr kumimoji="1" lang="en-US" altLang="ja-JP" sz="900">
              <a:solidFill>
                <a:sysClr val="windowText" lastClr="000000"/>
              </a:solidFill>
              <a:effectLst/>
              <a:latin typeface="+mn-lt"/>
              <a:ea typeface="+mn-ea"/>
              <a:cs typeface="+mn-cs"/>
            </a:rPr>
            <a:t>6</a:t>
          </a:r>
          <a:r>
            <a:rPr kumimoji="1" lang="ja-JP" altLang="en-US" sz="900">
              <a:solidFill>
                <a:sysClr val="windowText" lastClr="000000"/>
              </a:solidFill>
              <a:effectLst/>
              <a:latin typeface="+mn-lt"/>
              <a:ea typeface="+mn-ea"/>
              <a:cs typeface="+mn-cs"/>
            </a:rPr>
            <a:t>年度は取り崩しがなかったため増加している。実質収支額は、令和</a:t>
          </a:r>
          <a:r>
            <a:rPr kumimoji="1" lang="en-US" altLang="ja-JP" sz="900">
              <a:solidFill>
                <a:sysClr val="windowText" lastClr="000000"/>
              </a:solidFill>
              <a:effectLst/>
              <a:latin typeface="+mn-lt"/>
              <a:ea typeface="+mn-ea"/>
              <a:cs typeface="+mn-cs"/>
            </a:rPr>
            <a:t>3</a:t>
          </a:r>
          <a:r>
            <a:rPr kumimoji="1" lang="ja-JP" altLang="en-US" sz="900">
              <a:solidFill>
                <a:sysClr val="windowText" lastClr="000000"/>
              </a:solidFill>
              <a:effectLst/>
              <a:latin typeface="+mn-lt"/>
              <a:ea typeface="+mn-ea"/>
              <a:cs typeface="+mn-cs"/>
            </a:rPr>
            <a:t>年度は町税収入や地方交付税が増となったこと、普通建設事業費が減となったこと等により過去最高の数値だった。令和</a:t>
          </a:r>
          <a:r>
            <a:rPr kumimoji="1" lang="en-US" altLang="ja-JP" sz="900">
              <a:solidFill>
                <a:sysClr val="windowText" lastClr="000000"/>
              </a:solidFill>
              <a:effectLst/>
              <a:latin typeface="+mn-lt"/>
              <a:ea typeface="+mn-ea"/>
              <a:cs typeface="+mn-cs"/>
            </a:rPr>
            <a:t>6</a:t>
          </a:r>
          <a:r>
            <a:rPr kumimoji="1" lang="ja-JP" altLang="en-US" sz="900">
              <a:solidFill>
                <a:sysClr val="windowText" lastClr="000000"/>
              </a:solidFill>
              <a:effectLst/>
              <a:latin typeface="+mn-lt"/>
              <a:ea typeface="+mn-ea"/>
              <a:cs typeface="+mn-cs"/>
            </a:rPr>
            <a:t>年度においては、普通交付税の増などにより、分母となる標準財政規模が大きくなったこと等により相対的に実質収支比率が小さくなり、前年度と比べ</a:t>
          </a:r>
          <a:r>
            <a:rPr kumimoji="1" lang="en-US" altLang="ja-JP" sz="900">
              <a:solidFill>
                <a:sysClr val="windowText" lastClr="000000"/>
              </a:solidFill>
              <a:effectLst/>
              <a:latin typeface="+mn-lt"/>
              <a:ea typeface="+mn-ea"/>
              <a:cs typeface="+mn-cs"/>
            </a:rPr>
            <a:t>2.55</a:t>
          </a:r>
          <a:r>
            <a:rPr kumimoji="1" lang="ja-JP" altLang="en-US" sz="900">
              <a:solidFill>
                <a:sysClr val="windowText" lastClr="000000"/>
              </a:solidFill>
              <a:effectLst/>
              <a:latin typeface="+mn-lt"/>
              <a:ea typeface="+mn-ea"/>
              <a:cs typeface="+mn-cs"/>
            </a:rPr>
            <a:t>％減少し</a:t>
          </a:r>
          <a:r>
            <a:rPr kumimoji="1" lang="en-US" altLang="ja-JP" sz="900">
              <a:solidFill>
                <a:sysClr val="windowText" lastClr="000000"/>
              </a:solidFill>
              <a:effectLst/>
              <a:latin typeface="+mn-lt"/>
              <a:ea typeface="+mn-ea"/>
              <a:cs typeface="+mn-cs"/>
            </a:rPr>
            <a:t>3.11</a:t>
          </a:r>
          <a:r>
            <a:rPr kumimoji="1" lang="ja-JP" altLang="en-US" sz="900">
              <a:solidFill>
                <a:sysClr val="windowText" lastClr="000000"/>
              </a:solidFill>
              <a:effectLst/>
              <a:latin typeface="+mn-lt"/>
              <a:ea typeface="+mn-ea"/>
              <a:cs typeface="+mn-cs"/>
            </a:rPr>
            <a:t>％となっている。実質単年度収支は、令和</a:t>
          </a:r>
          <a:r>
            <a:rPr kumimoji="1" lang="en-US" altLang="ja-JP" sz="900">
              <a:solidFill>
                <a:sysClr val="windowText" lastClr="000000"/>
              </a:solidFill>
              <a:effectLst/>
              <a:latin typeface="+mn-lt"/>
              <a:ea typeface="+mn-ea"/>
              <a:cs typeface="+mn-cs"/>
            </a:rPr>
            <a:t>3</a:t>
          </a:r>
          <a:r>
            <a:rPr kumimoji="1" lang="ja-JP" altLang="en-US" sz="900">
              <a:solidFill>
                <a:sysClr val="windowText" lastClr="000000"/>
              </a:solidFill>
              <a:effectLst/>
              <a:latin typeface="+mn-lt"/>
              <a:ea typeface="+mn-ea"/>
              <a:cs typeface="+mn-cs"/>
            </a:rPr>
            <a:t>年度は町税収入が増えたことなどにより決算剰余金が生じ、黒字となっている。令和</a:t>
          </a:r>
          <a:r>
            <a:rPr kumimoji="1" lang="en-US" altLang="ja-JP" sz="900">
              <a:solidFill>
                <a:sysClr val="windowText" lastClr="000000"/>
              </a:solidFill>
              <a:effectLst/>
              <a:latin typeface="+mn-lt"/>
              <a:ea typeface="+mn-ea"/>
              <a:cs typeface="+mn-cs"/>
            </a:rPr>
            <a:t>6</a:t>
          </a:r>
          <a:r>
            <a:rPr kumimoji="1" lang="ja-JP" altLang="en-US" sz="900">
              <a:solidFill>
                <a:sysClr val="windowText" lastClr="000000"/>
              </a:solidFill>
              <a:effectLst/>
              <a:latin typeface="+mn-lt"/>
              <a:ea typeface="+mn-ea"/>
              <a:cs typeface="+mn-cs"/>
            </a:rPr>
            <a:t>年度は、財政調整基金の取り崩しはなかったものの、繰入金の減などによる歳入の減が大きく、令和</a:t>
          </a:r>
          <a:r>
            <a:rPr kumimoji="1" lang="en-US" altLang="ja-JP" sz="900">
              <a:solidFill>
                <a:sysClr val="windowText" lastClr="000000"/>
              </a:solidFill>
              <a:effectLst/>
              <a:latin typeface="+mn-lt"/>
              <a:ea typeface="+mn-ea"/>
              <a:cs typeface="+mn-cs"/>
            </a:rPr>
            <a:t>5</a:t>
          </a:r>
          <a:r>
            <a:rPr kumimoji="1" lang="ja-JP" altLang="en-US" sz="900">
              <a:solidFill>
                <a:sysClr val="windowText" lastClr="000000"/>
              </a:solidFill>
              <a:effectLst/>
              <a:latin typeface="+mn-lt"/>
              <a:ea typeface="+mn-ea"/>
              <a:cs typeface="+mn-cs"/>
            </a:rPr>
            <a:t>年度より決算剰余金が少なかったことなどにより赤字となっている。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長崎県時津町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前年度と今年度いずれも全会計が黒字となった。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標準財政規模に対する比率は、水道事業会計が最も高く、次いで下水道事業会計、一般会計と続いている。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比率が最も高い水道事業会計においては、</a:t>
          </a:r>
          <a:r>
            <a:rPr kumimoji="1" lang="ja-JP" altLang="en-US" sz="1100">
              <a:solidFill>
                <a:sysClr val="windowText" lastClr="000000"/>
              </a:solidFill>
              <a:effectLst/>
              <a:latin typeface="+mn-lt"/>
              <a:ea typeface="+mn-ea"/>
              <a:cs typeface="+mn-cs"/>
            </a:rPr>
            <a:t>経常収支比率及び料金回収率は、</a:t>
          </a:r>
          <a:r>
            <a:rPr kumimoji="1" lang="en-US" altLang="ja-JP" sz="1100">
              <a:solidFill>
                <a:sysClr val="windowText" lastClr="000000"/>
              </a:solidFill>
              <a:effectLst/>
              <a:latin typeface="+mn-lt"/>
              <a:ea typeface="+mn-ea"/>
              <a:cs typeface="+mn-cs"/>
            </a:rPr>
            <a:t>100</a:t>
          </a:r>
          <a:r>
            <a:rPr kumimoji="1" lang="ja-JP" altLang="en-US" sz="1100">
              <a:solidFill>
                <a:sysClr val="windowText" lastClr="000000"/>
              </a:solidFill>
              <a:effectLst/>
              <a:latin typeface="+mn-lt"/>
              <a:ea typeface="+mn-ea"/>
              <a:cs typeface="+mn-cs"/>
            </a:rPr>
            <a:t>％超を維持しているものの、年々減少傾向にある。今後の更新需要に備え、効果的な経営改善を行い、財源を確保していく必要がある。また、給水原価の上昇が予測されるため、引き続き経費削減に努める。</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また、一般会計では、令和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年度は町税収入が増加したこと等の理由により、決算剰余金が生じ、黒字幅が拡大していたが、</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年度は、財政調整基金の取り崩しはなかったものの、繰入金の減などによる歳入の減が大きく、令和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年度より決算剰余金が少なかったことなどにより黒字額が減少している。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長崎県時津町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元利償還金は防災行政無線</a:t>
          </a:r>
          <a:r>
            <a:rPr kumimoji="1" lang="ja-JP" altLang="en-US" sz="1100">
              <a:solidFill>
                <a:sysClr val="windowText" lastClr="000000"/>
              </a:solidFill>
              <a:effectLst/>
              <a:latin typeface="+mn-lt"/>
              <a:ea typeface="+mn-ea"/>
              <a:cs typeface="+mn-cs"/>
            </a:rPr>
            <a:t>設備</a:t>
          </a:r>
          <a:r>
            <a:rPr kumimoji="1" lang="ja-JP" altLang="ja-JP" sz="1100">
              <a:solidFill>
                <a:sysClr val="windowText" lastClr="000000"/>
              </a:solidFill>
              <a:effectLst/>
              <a:latin typeface="+mn-lt"/>
              <a:ea typeface="+mn-ea"/>
              <a:cs typeface="+mn-cs"/>
            </a:rPr>
            <a:t>改修事業や</a:t>
          </a:r>
          <a:r>
            <a:rPr kumimoji="1" lang="ja-JP" altLang="en-US" sz="1100">
              <a:solidFill>
                <a:sysClr val="windowText" lastClr="000000"/>
              </a:solidFill>
              <a:effectLst/>
              <a:latin typeface="+mn-lt"/>
              <a:ea typeface="+mn-ea"/>
              <a:cs typeface="+mn-cs"/>
            </a:rPr>
            <a:t>舗装長寿命化事業</a:t>
          </a:r>
          <a:r>
            <a:rPr kumimoji="1" lang="ja-JP" altLang="ja-JP" sz="1100">
              <a:solidFill>
                <a:sysClr val="windowText" lastClr="000000"/>
              </a:solidFill>
              <a:effectLst/>
              <a:latin typeface="+mn-lt"/>
              <a:ea typeface="+mn-ea"/>
              <a:cs typeface="+mn-cs"/>
            </a:rPr>
            <a:t>の償還</a:t>
          </a:r>
          <a:r>
            <a:rPr kumimoji="1" lang="ja-JP" altLang="en-US" sz="1100">
              <a:solidFill>
                <a:sysClr val="windowText" lastClr="000000"/>
              </a:solidFill>
              <a:effectLst/>
              <a:latin typeface="+mn-lt"/>
              <a:ea typeface="+mn-ea"/>
              <a:cs typeface="+mn-cs"/>
            </a:rPr>
            <a:t>開始</a:t>
          </a:r>
          <a:r>
            <a:rPr kumimoji="1" lang="ja-JP" altLang="ja-JP" sz="1100">
              <a:solidFill>
                <a:sysClr val="windowText" lastClr="000000"/>
              </a:solidFill>
              <a:effectLst/>
              <a:latin typeface="+mn-lt"/>
              <a:ea typeface="+mn-ea"/>
              <a:cs typeface="+mn-cs"/>
            </a:rPr>
            <a:t>等により前年度から</a:t>
          </a:r>
          <a:r>
            <a:rPr kumimoji="1" lang="en-US" altLang="ja-JP" sz="1100">
              <a:solidFill>
                <a:sysClr val="windowText" lastClr="000000"/>
              </a:solidFill>
              <a:effectLst/>
              <a:latin typeface="+mn-lt"/>
              <a:ea typeface="+mn-ea"/>
              <a:cs typeface="+mn-cs"/>
            </a:rPr>
            <a:t>55</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a:t>
          </a:r>
          <a:r>
            <a:rPr kumimoji="1" lang="ja-JP" altLang="en-US" sz="1100">
              <a:solidFill>
                <a:sysClr val="windowText" lastClr="000000"/>
              </a:solidFill>
              <a:effectLst/>
              <a:latin typeface="+mn-lt"/>
              <a:ea typeface="+mn-ea"/>
              <a:cs typeface="+mn-cs"/>
            </a:rPr>
            <a:t>。今後も、</a:t>
          </a:r>
          <a:r>
            <a:rPr kumimoji="1" lang="ja-JP" altLang="ja-JP" sz="1100">
              <a:solidFill>
                <a:sysClr val="windowText" lastClr="000000"/>
              </a:solidFill>
              <a:effectLst/>
              <a:latin typeface="+mn-lt"/>
              <a:ea typeface="+mn-ea"/>
              <a:cs typeface="+mn-cs"/>
            </a:rPr>
            <a:t>時津中央第</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土地区画整理事業や西時津小島田線（打越工区）道路事業、</a:t>
          </a:r>
          <a:r>
            <a:rPr kumimoji="1" lang="ja-JP" altLang="en-US" sz="1100">
              <a:solidFill>
                <a:sysClr val="windowText" lastClr="000000"/>
              </a:solidFill>
              <a:effectLst/>
              <a:latin typeface="+mn-lt"/>
              <a:ea typeface="+mn-ea"/>
              <a:cs typeface="+mn-cs"/>
            </a:rPr>
            <a:t>カナリーホール改修事業</a:t>
          </a:r>
          <a:r>
            <a:rPr kumimoji="1" lang="ja-JP" altLang="ja-JP" sz="1100">
              <a:solidFill>
                <a:sysClr val="windowText" lastClr="000000"/>
              </a:solidFill>
              <a:effectLst/>
              <a:latin typeface="+mn-lt"/>
              <a:ea typeface="+mn-ea"/>
              <a:cs typeface="+mn-cs"/>
            </a:rPr>
            <a:t>等の大規模の起債事業を複数予定しており、地方債発行額が増加傾向にあるため、元利償還金が増加することが見込まれる。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長崎県時津町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　地方債残高は令和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134</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した。これは、</a:t>
          </a:r>
          <a:r>
            <a:rPr kumimoji="1" lang="ja-JP" altLang="en-US" sz="1100">
              <a:solidFill>
                <a:sysClr val="windowText" lastClr="000000"/>
              </a:solidFill>
              <a:effectLst/>
              <a:latin typeface="+mn-lt"/>
              <a:ea typeface="+mn-ea"/>
              <a:cs typeface="+mn-cs"/>
            </a:rPr>
            <a:t>日並左底線道路</a:t>
          </a:r>
          <a:r>
            <a:rPr kumimoji="1" lang="ja-JP" altLang="ja-JP" sz="1100">
              <a:solidFill>
                <a:sysClr val="windowText" lastClr="000000"/>
              </a:solidFill>
              <a:effectLst/>
              <a:latin typeface="+mn-lt"/>
              <a:ea typeface="+mn-ea"/>
              <a:cs typeface="+mn-cs"/>
            </a:rPr>
            <a:t>事業</a:t>
          </a:r>
          <a:r>
            <a:rPr kumimoji="1" lang="ja-JP" altLang="en-US" sz="1100">
              <a:solidFill>
                <a:sysClr val="windowText" lastClr="000000"/>
              </a:solidFill>
              <a:effectLst/>
              <a:latin typeface="+mn-lt"/>
              <a:ea typeface="+mn-ea"/>
              <a:cs typeface="+mn-cs"/>
            </a:rPr>
            <a:t>やコスモス会館改修事業</a:t>
          </a:r>
          <a:r>
            <a:rPr kumimoji="1" lang="ja-JP" altLang="ja-JP" sz="1100">
              <a:solidFill>
                <a:sysClr val="windowText" lastClr="000000"/>
              </a:solidFill>
              <a:effectLst/>
              <a:latin typeface="+mn-lt"/>
              <a:ea typeface="+mn-ea"/>
              <a:cs typeface="+mn-cs"/>
            </a:rPr>
            <a:t>にかかる地方債が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したことなどによるもの。</a:t>
          </a:r>
          <a:r>
            <a:rPr kumimoji="1" lang="ja-JP" altLang="en-US" sz="1100">
              <a:solidFill>
                <a:sysClr val="windowText" lastClr="000000"/>
              </a:solidFill>
              <a:effectLst/>
              <a:latin typeface="+mn-lt"/>
              <a:ea typeface="+mn-ea"/>
              <a:cs typeface="+mn-cs"/>
            </a:rPr>
            <a:t>今後も、カナリーホール改修事業等</a:t>
          </a:r>
          <a:r>
            <a:rPr kumimoji="1" lang="ja-JP" altLang="ja-JP" sz="1100">
              <a:solidFill>
                <a:sysClr val="windowText" lastClr="000000"/>
              </a:solidFill>
              <a:effectLst/>
              <a:latin typeface="+mn-lt"/>
              <a:ea typeface="+mn-ea"/>
              <a:cs typeface="+mn-cs"/>
            </a:rPr>
            <a:t>の大規模な起債事業を複数予定しており、地方債現在額が増加することが見込まれる。また、充当可能財源等は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a:t>
          </a:r>
          <a:r>
            <a:rPr kumimoji="1" lang="ja-JP" altLang="ja-JP" sz="1100">
              <a:solidFill>
                <a:sysClr val="windowText" lastClr="000000"/>
              </a:solidFill>
              <a:effectLst/>
              <a:latin typeface="+mn-lt"/>
              <a:ea typeface="+mn-ea"/>
              <a:cs typeface="+mn-cs"/>
            </a:rPr>
            <a:t>減債基金や財政調整基金</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取り崩し</a:t>
          </a:r>
          <a:r>
            <a:rPr kumimoji="1" lang="ja-JP" altLang="en-US" sz="1100">
              <a:solidFill>
                <a:sysClr val="windowText" lastClr="000000"/>
              </a:solidFill>
              <a:effectLst/>
              <a:latin typeface="+mn-lt"/>
              <a:ea typeface="+mn-ea"/>
              <a:cs typeface="+mn-cs"/>
            </a:rPr>
            <a:t>がなかった</a:t>
          </a:r>
          <a:r>
            <a:rPr kumimoji="1" lang="ja-JP" altLang="ja-JP" sz="1100">
              <a:solidFill>
                <a:sysClr val="windowText" lastClr="000000"/>
              </a:solidFill>
              <a:effectLst/>
              <a:latin typeface="+mn-lt"/>
              <a:ea typeface="+mn-ea"/>
              <a:cs typeface="+mn-cs"/>
            </a:rPr>
            <a:t>ことなどにより</a:t>
          </a:r>
          <a:r>
            <a:rPr kumimoji="1" lang="ja-JP" altLang="en-US" sz="1100">
              <a:solidFill>
                <a:sysClr val="windowText" lastClr="000000"/>
              </a:solidFill>
              <a:effectLst/>
              <a:latin typeface="+mn-lt"/>
              <a:ea typeface="+mn-ea"/>
              <a:cs typeface="+mn-cs"/>
            </a:rPr>
            <a:t>前年度より増加し</a:t>
          </a:r>
          <a:r>
            <a:rPr kumimoji="1" lang="ja-JP" altLang="ja-JP" sz="1100">
              <a:solidFill>
                <a:sysClr val="windowText" lastClr="000000"/>
              </a:solidFill>
              <a:effectLst/>
              <a:latin typeface="+mn-lt"/>
              <a:ea typeface="+mn-ea"/>
              <a:cs typeface="+mn-cs"/>
            </a:rPr>
            <a:t>ている。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長崎県時津町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用地取得等基金に剰余金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億円、町有地売払収入を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万円を積み立てたことなどにより、基金全体は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年度は給食センター整備事業等のための取り崩しがあったことなどにより、令和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年度と比べ減少した。令和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年度も区画整理事業や小学校校舎増築事業等のための取り崩しがあっており、令和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年度以降も区画整理事業や道路事業等の大型事業に基金を活用する見込みである。令和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万円の増となったものの、平成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ピークから基金残高は減少傾向にある。景気の動向に伴う町税収入の変動や、公共施設の老朽化対策など、将来の歳入減少や歳出増加への備えとして基金を積み立てており、今後も財源不足が見込まれるため、長期的視野のもとで計画的に活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用地取得等基金：土地の取得及び大規模な建設事業の施行に伴う財源に充てるため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町有施設維持補修基金：公共施設の補修に伴う財源に充てるため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地域福祉基金：地域福祉の向上を図るため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とぎつっ子の夢を育む基金：子どもたちの夢を育む事業に充てるため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ふるさとづくり基金：まちづくりの活動の支援及びひとづくりを図るため</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用地取得等基金：時津北小学校校舎増築事業等に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3,026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万円、区画整理事業に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7,290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万円を充当したが、財産売払収入を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1,722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預金利子を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万円、剰余金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1,517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とぎつっ子の夢を育む基金：環境整備協力費を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3,232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万円積み立てたものの、とぎつっ子の夢を育む事業に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3,212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とぎつっ子の教育環境を整備する基金に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万円、地域活動等支援事業に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1,850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万円充当したことにより、</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基金の合計は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3,433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ふるさとづくり基金：ふるさとづくり事業に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332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万円を充当したことにより減少した。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地域福祉基金：健康奨励金事業に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1,269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万円を充当したことなどにより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1,302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用地取得等基金：令和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年度に区画整理事業、時津東保育園跡地購入事業等の大型事業に充当する予定である。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とぎつっ子の夢を育む基金：令和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年度にとぎつっ子の夢を育む事業、とぎつっ子の教育環境を整備する基金、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地域活動支援事業に充当する予定である。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年度のふるさとづくり事業に充当する予定である。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万円、預金利子を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大規模な建設事業の経費、年度間の財源調整や予測できない災害が発生した場合など、必要に応じて活用する。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償還金財源に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万円充当したが、前年度決算剰余金を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万円、預金利子を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起債を活用して大規模事業を行っているが、今後も地方債の償還の財源が不足する見込みであり、必要に応じて活用する。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CD2AE5A-F7E7-41AC-8633-2B72569A55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E743902-B416-494D-BAF7-C12705719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E4728EE-F207-4AC8-9C4E-7437A4C092C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2B5CABC-8DFB-4CB3-BEAB-08704CA2444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8BAD5A2-E11B-4A3B-8AD1-41A3580B0CA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C0A0A64-DD06-4194-A6C9-5A649385066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184E450-EF5C-44FC-8983-D56B06A67B2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3D1EC0B-3950-4A2E-9C94-1A4A64BE259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9661D10-AD45-4D50-8513-AF9D5ACD54C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2633DD2-7DEC-4692-B9F0-A22E6BDA581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3A2B0C3-3DB6-428D-A51F-DEF9D102B0D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1F2E707-BCB0-4223-B4EA-E018833377F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231AB4E-9757-47B7-9BF5-473FEE5C6D8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8A43C0-6BDD-4ED4-A873-70A1F13CBC1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5862CC2-8290-4F6C-AE23-53BA9EC5342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4378A3F-5825-43FD-BE5E-7804072028F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F2F9374-ACAE-4473-A08F-4FF7D0B8A02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064DC0D-F954-496C-A749-5EFCBFD1945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FCF503B-9826-4BB6-8E2D-02618B10F9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A84D547-7ABD-4BF0-884B-A976B30B8D8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94C08CA-2DCF-4622-A302-08EEA5B0D6F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37C0787-0F3F-430B-808E-C16764B4A50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65BAFC6-5350-45D0-BFB0-5B226693146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58B3787-6D8F-4D12-A919-8EA04682AA8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709901A-54AF-43CA-802A-0DAA4FAAEE7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41F5B74-5AFD-4F83-8A42-AEFFFF06A8A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F5226C4-A4B9-4F70-A82C-593577A6F29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68DB6D7-BE4D-443B-8003-6DD17D001C7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2FED580-7402-4540-B806-28C22BBADA2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D6F1967-5E7D-410D-B602-43328B400A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785F68C-8DE0-4BE8-A633-4D1C9C67BFC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23A2714-D57C-4472-935E-51A97C14A30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A79B66E-37B2-4803-A8D1-EF9AD69B2E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B13480F-DA78-4659-99B9-A9EB53620EB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D95F8BF-BAB1-4168-B7D3-E8568F8F4CD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E535C67-1BF2-4870-81D7-C5062BD83F6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8AC36F3-59B8-4429-951A-5E473EBDD62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E593BEA-98BE-4754-B94C-6677CD00272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1C1E0D5-9F21-4CF7-9392-EA054E475CC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4A162F0-734D-4FF2-BFB1-EFFEDA3D7ED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BDE7A7B-DA8E-4015-A522-0B68E1B5713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EAAD46B-8390-4712-8093-FD46CF70D12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76F94D9-3424-40DD-8A05-23FAEFAB839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88313FD-778C-4CD1-8397-328E956D409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41F4920-2266-4D7A-9F6E-E4D07E67617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DB3F8F7-0A6E-472B-9D7C-7DA4D2F487C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9990EEB-929B-4E9A-A833-3A986AB36C3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EA0D45E-01BC-42D9-AA09-9CC950563DC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A8A9457-EE2C-4000-A890-97F1FDA33C5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B8A9FCC-EC8E-4A2D-9498-0D4932C3BD1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1C1926E-BB66-4B29-8198-0FC30976DD5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6FC4A64-9462-4364-A49C-2D7A719C975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ADC2E11-3B19-4DC3-9CEE-01C69CB038D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2510085-6F65-4CD6-881F-B0AF2E8B99F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382A3C8-AC48-4040-AD30-B321F3A9A1E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DFCA326-C324-4101-B067-4A699DBAE96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B8DE822-AE1F-4AAC-A082-C609E1AC747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年度から令和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年度にかけて有形固定資産減価償却率は類似団体より低い水準となっている。年々増加傾向となっていたが、令和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年度では減少に転じた。これは、学校給食センター第一調理場を新規計上したため減価償却率が減少したことによる。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本町では平成</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月に策定した公共施設等総合管理計画を令和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月と令和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月に改訂しており、計画に基づいた施設の維持管理を進めている。</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1970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年代から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1990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年代に整備された建築物が多いことから、今後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年間に大規模改修等の補修時期を迎えるものが多いと予想される。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F1593FE-AC63-4F47-A0CC-BCFBF7FAFF3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BEE2DC-0AD9-44DE-A03F-40DCD167C09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0C4B424-8BF4-4407-8726-BC9B1E24640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F738A0B-1ABE-4B3E-A344-A0A8B6DFFBE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DD6A595-A4FE-44FE-A7AF-A09DB8BD54C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3F02D34-35E7-49B8-86A0-FE9F68858D4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B2753C6-0634-41A5-A6B3-810B971ACA4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D64100C-C3B2-49A7-8C50-97451939379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A6C671E-5925-499C-87DB-082CE5F2FCA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BBF7E5E-CED7-4752-B64D-AE39319DF97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D0AB4D9-D5DF-4244-826F-E7566A405EDB}"/>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92C1C2B-4C36-4E2E-8EE2-1130EF8CEEF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99A80E9-9670-4922-A15B-476F4EA69CA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64B9B34-21AC-4842-9D76-32878E359D5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397A423-DF52-4457-A49C-AAFB4030326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9F97034-82FB-489F-926E-FB02C0BD4DB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AB01190-3DD3-4396-BFED-0D5F60EE3D8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7523721-50A3-4A32-9451-5A9AEA6046A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D1D940A7-194A-464D-BB7D-1871723B6E4C}"/>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65B09837-85D8-4D92-AEAF-C9E883A0ABAE}"/>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D049E521-FEDD-4F9F-A3DB-4A19840EC736}"/>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4FA2155D-E1A6-4303-BC18-214CDA646346}"/>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428C2753-212F-4744-9FAD-6D05E58471C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44DC4ED5-A26C-47BE-B7A7-ABE7A9A5AEA2}"/>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2A00859D-8F89-4FB2-A3BB-B09B27C65654}"/>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3730C5C5-8B35-44A0-AB68-878DD72EF30C}"/>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D4B91FCA-B1C1-45DF-9993-6B286622E65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37FBD779-2B04-4FD7-8D3B-2CFB925E63EE}"/>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D6ACDD5C-FB47-4E66-9490-93D129961F9C}"/>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4CA799E-5784-4C7D-A451-673CBD41533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E293E0D-0652-4FED-9D69-3ECD988A34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7689B3F-0AF8-49AD-B79C-55FA9F06B8F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6E88D32-9132-432C-B63E-479D2201E35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37A4EB0-E330-4E85-945B-C521F6744FA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99332</xdr:rowOff>
    </xdr:from>
    <xdr:to>
      <xdr:col>23</xdr:col>
      <xdr:colOff>136525</xdr:colOff>
      <xdr:row>30</xdr:row>
      <xdr:rowOff>29482</xdr:rowOff>
    </xdr:to>
    <xdr:sp macro="" textlink="">
      <xdr:nvSpPr>
        <xdr:cNvPr id="93" name="楕円 92">
          <a:extLst>
            <a:ext uri="{FF2B5EF4-FFF2-40B4-BE49-F238E27FC236}">
              <a16:creationId xmlns:a16="http://schemas.microsoft.com/office/drawing/2014/main" id="{3F4D3681-C08A-4198-AFCC-1CD19160AAB9}"/>
            </a:ext>
          </a:extLst>
        </xdr:cNvPr>
        <xdr:cNvSpPr/>
      </xdr:nvSpPr>
      <xdr:spPr>
        <a:xfrm>
          <a:off x="47117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122209</xdr:rowOff>
    </xdr:from>
    <xdr:ext cx="405111" cy="259045"/>
    <xdr:sp macro="" textlink="">
      <xdr:nvSpPr>
        <xdr:cNvPr id="94" name="有形固定資産減価償却率該当値テキスト">
          <a:extLst>
            <a:ext uri="{FF2B5EF4-FFF2-40B4-BE49-F238E27FC236}">
              <a16:creationId xmlns:a16="http://schemas.microsoft.com/office/drawing/2014/main" id="{852D3EAB-92A2-4243-BD56-50ACBA8CEB92}"/>
            </a:ext>
          </a:extLst>
        </xdr:cNvPr>
        <xdr:cNvSpPr txBox="1"/>
      </xdr:nvSpPr>
      <xdr:spPr>
        <a:xfrm>
          <a:off x="4813300" y="569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95" name="楕円 94">
          <a:extLst>
            <a:ext uri="{FF2B5EF4-FFF2-40B4-BE49-F238E27FC236}">
              <a16:creationId xmlns:a16="http://schemas.microsoft.com/office/drawing/2014/main" id="{B23E320D-974C-4492-A906-8336A204251C}"/>
            </a:ext>
          </a:extLst>
        </xdr:cNvPr>
        <xdr:cNvSpPr/>
      </xdr:nvSpPr>
      <xdr:spPr>
        <a:xfrm>
          <a:off x="4000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150132</xdr:rowOff>
    </xdr:from>
    <xdr:to>
      <xdr:col>23</xdr:col>
      <xdr:colOff>85725</xdr:colOff>
      <xdr:row>30</xdr:row>
      <xdr:rowOff>272</xdr:rowOff>
    </xdr:to>
    <xdr:cxnSp macro="">
      <xdr:nvCxnSpPr>
        <xdr:cNvPr id="96" name="直線コネクタ 95">
          <a:extLst>
            <a:ext uri="{FF2B5EF4-FFF2-40B4-BE49-F238E27FC236}">
              <a16:creationId xmlns:a16="http://schemas.microsoft.com/office/drawing/2014/main" id="{41951154-77E5-402B-B734-E7589DECBD72}"/>
            </a:ext>
          </a:extLst>
        </xdr:cNvPr>
        <xdr:cNvCxnSpPr/>
      </xdr:nvCxnSpPr>
      <xdr:spPr>
        <a:xfrm flipV="1">
          <a:off x="4051300" y="5893707"/>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74658</xdr:rowOff>
    </xdr:from>
    <xdr:to>
      <xdr:col>15</xdr:col>
      <xdr:colOff>187325</xdr:colOff>
      <xdr:row>30</xdr:row>
      <xdr:rowOff>4808</xdr:rowOff>
    </xdr:to>
    <xdr:sp macro="" textlink="">
      <xdr:nvSpPr>
        <xdr:cNvPr id="97" name="楕円 96">
          <a:extLst>
            <a:ext uri="{FF2B5EF4-FFF2-40B4-BE49-F238E27FC236}">
              <a16:creationId xmlns:a16="http://schemas.microsoft.com/office/drawing/2014/main" id="{586796D6-5F94-47F2-8EF3-E55110D0AAC5}"/>
            </a:ext>
          </a:extLst>
        </xdr:cNvPr>
        <xdr:cNvSpPr/>
      </xdr:nvSpPr>
      <xdr:spPr>
        <a:xfrm>
          <a:off x="3238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30</xdr:row>
      <xdr:rowOff>272</xdr:rowOff>
    </xdr:to>
    <xdr:cxnSp macro="">
      <xdr:nvCxnSpPr>
        <xdr:cNvPr id="98" name="直線コネクタ 97">
          <a:extLst>
            <a:ext uri="{FF2B5EF4-FFF2-40B4-BE49-F238E27FC236}">
              <a16:creationId xmlns:a16="http://schemas.microsoft.com/office/drawing/2014/main" id="{4EE3BB8E-715D-4BD4-BA41-6232D3AA3101}"/>
            </a:ext>
          </a:extLst>
        </xdr:cNvPr>
        <xdr:cNvCxnSpPr/>
      </xdr:nvCxnSpPr>
      <xdr:spPr>
        <a:xfrm>
          <a:off x="3289300" y="586903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37647</xdr:rowOff>
    </xdr:from>
    <xdr:to>
      <xdr:col>11</xdr:col>
      <xdr:colOff>187325</xdr:colOff>
      <xdr:row>29</xdr:row>
      <xdr:rowOff>139247</xdr:rowOff>
    </xdr:to>
    <xdr:sp macro="" textlink="">
      <xdr:nvSpPr>
        <xdr:cNvPr id="99" name="楕円 98">
          <a:extLst>
            <a:ext uri="{FF2B5EF4-FFF2-40B4-BE49-F238E27FC236}">
              <a16:creationId xmlns:a16="http://schemas.microsoft.com/office/drawing/2014/main" id="{74C3B776-5B3D-4D91-B063-2BA22ADA673E}"/>
            </a:ext>
          </a:extLst>
        </xdr:cNvPr>
        <xdr:cNvSpPr/>
      </xdr:nvSpPr>
      <xdr:spPr>
        <a:xfrm>
          <a:off x="2476500" y="57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88447</xdr:rowOff>
    </xdr:from>
    <xdr:to>
      <xdr:col>15</xdr:col>
      <xdr:colOff>136525</xdr:colOff>
      <xdr:row>29</xdr:row>
      <xdr:rowOff>125458</xdr:rowOff>
    </xdr:to>
    <xdr:cxnSp macro="">
      <xdr:nvCxnSpPr>
        <xdr:cNvPr id="100" name="直線コネクタ 99">
          <a:extLst>
            <a:ext uri="{FF2B5EF4-FFF2-40B4-BE49-F238E27FC236}">
              <a16:creationId xmlns:a16="http://schemas.microsoft.com/office/drawing/2014/main" id="{1E0430E7-62D9-4415-BA0C-2D2D1E95DEA2}"/>
            </a:ext>
          </a:extLst>
        </xdr:cNvPr>
        <xdr:cNvCxnSpPr/>
      </xdr:nvCxnSpPr>
      <xdr:spPr>
        <a:xfrm>
          <a:off x="2527300" y="5832022"/>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3719</xdr:rowOff>
    </xdr:from>
    <xdr:to>
      <xdr:col>7</xdr:col>
      <xdr:colOff>187325</xdr:colOff>
      <xdr:row>29</xdr:row>
      <xdr:rowOff>105319</xdr:rowOff>
    </xdr:to>
    <xdr:sp macro="" textlink="">
      <xdr:nvSpPr>
        <xdr:cNvPr id="101" name="楕円 100">
          <a:extLst>
            <a:ext uri="{FF2B5EF4-FFF2-40B4-BE49-F238E27FC236}">
              <a16:creationId xmlns:a16="http://schemas.microsoft.com/office/drawing/2014/main" id="{FA6FE68A-060D-44F8-AB23-54538700024E}"/>
            </a:ext>
          </a:extLst>
        </xdr:cNvPr>
        <xdr:cNvSpPr/>
      </xdr:nvSpPr>
      <xdr:spPr>
        <a:xfrm>
          <a:off x="1714500" y="57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54519</xdr:rowOff>
    </xdr:from>
    <xdr:to>
      <xdr:col>11</xdr:col>
      <xdr:colOff>136525</xdr:colOff>
      <xdr:row>29</xdr:row>
      <xdr:rowOff>88447</xdr:rowOff>
    </xdr:to>
    <xdr:cxnSp macro="">
      <xdr:nvCxnSpPr>
        <xdr:cNvPr id="102" name="直線コネクタ 101">
          <a:extLst>
            <a:ext uri="{FF2B5EF4-FFF2-40B4-BE49-F238E27FC236}">
              <a16:creationId xmlns:a16="http://schemas.microsoft.com/office/drawing/2014/main" id="{A57ECB83-538C-4E31-88E6-7357BFAF6E22}"/>
            </a:ext>
          </a:extLst>
        </xdr:cNvPr>
        <xdr:cNvCxnSpPr/>
      </xdr:nvCxnSpPr>
      <xdr:spPr>
        <a:xfrm>
          <a:off x="1765300" y="5798094"/>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78E7E6E7-8E49-4401-AD8D-DE4A6306541E}"/>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FA853B89-B2A9-4E6E-8231-7392B6BA66C2}"/>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A4E5F6AE-8760-4BBE-82F0-2952702543AA}"/>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2FF67818-0C3D-41A9-B027-02EEBDE39CE5}"/>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macro="" textlink="">
      <xdr:nvSpPr>
        <xdr:cNvPr id="107" name="n_1mainValue有形固定資産減価償却率">
          <a:extLst>
            <a:ext uri="{FF2B5EF4-FFF2-40B4-BE49-F238E27FC236}">
              <a16:creationId xmlns:a16="http://schemas.microsoft.com/office/drawing/2014/main" id="{956267B5-B53F-43FC-B48B-1F50C68D5A46}"/>
            </a:ext>
          </a:extLst>
        </xdr:cNvPr>
        <xdr:cNvSpPr txBox="1"/>
      </xdr:nvSpPr>
      <xdr:spPr>
        <a:xfrm>
          <a:off x="38360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21335</xdr:rowOff>
    </xdr:from>
    <xdr:ext cx="405111" cy="259045"/>
    <xdr:sp macro="" textlink="">
      <xdr:nvSpPr>
        <xdr:cNvPr id="108" name="n_2mainValue有形固定資産減価償却率">
          <a:extLst>
            <a:ext uri="{FF2B5EF4-FFF2-40B4-BE49-F238E27FC236}">
              <a16:creationId xmlns:a16="http://schemas.microsoft.com/office/drawing/2014/main" id="{CEE6A0D7-0FF0-4FC7-B802-FF069BDBAA2A}"/>
            </a:ext>
          </a:extLst>
        </xdr:cNvPr>
        <xdr:cNvSpPr txBox="1"/>
      </xdr:nvSpPr>
      <xdr:spPr>
        <a:xfrm>
          <a:off x="30867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155774</xdr:rowOff>
    </xdr:from>
    <xdr:ext cx="405111" cy="259045"/>
    <xdr:sp macro="" textlink="">
      <xdr:nvSpPr>
        <xdr:cNvPr id="109" name="n_3mainValue有形固定資産減価償却率">
          <a:extLst>
            <a:ext uri="{FF2B5EF4-FFF2-40B4-BE49-F238E27FC236}">
              <a16:creationId xmlns:a16="http://schemas.microsoft.com/office/drawing/2014/main" id="{C2F6FA3C-599C-49FA-978B-57851473ED7B}"/>
            </a:ext>
          </a:extLst>
        </xdr:cNvPr>
        <xdr:cNvSpPr txBox="1"/>
      </xdr:nvSpPr>
      <xdr:spPr>
        <a:xfrm>
          <a:off x="2324744" y="555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121846</xdr:rowOff>
    </xdr:from>
    <xdr:ext cx="405111" cy="259045"/>
    <xdr:sp macro="" textlink="">
      <xdr:nvSpPr>
        <xdr:cNvPr id="110" name="n_4mainValue有形固定資産減価償却率">
          <a:extLst>
            <a:ext uri="{FF2B5EF4-FFF2-40B4-BE49-F238E27FC236}">
              <a16:creationId xmlns:a16="http://schemas.microsoft.com/office/drawing/2014/main" id="{4A562BAA-C9B2-41BF-A9E7-879E6A99494C}"/>
            </a:ext>
          </a:extLst>
        </xdr:cNvPr>
        <xdr:cNvSpPr txBox="1"/>
      </xdr:nvSpPr>
      <xdr:spPr>
        <a:xfrm>
          <a:off x="1562744" y="5522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DA032EF7-8595-43D4-BEF3-2A2EDEAC94C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2E311D0-A989-4B93-8AFB-3249D166E28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BA92EE9-D158-4057-B1AA-6F5469545C3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47B86F6-D33B-450D-9A24-DD9B4358EB9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676747D-5D34-4D85-AF05-1BD42D20DAE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ECE3302-CF37-4223-BB35-CDAEF1C2B3F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224D27B-6160-43CD-BC39-BE3768EBD1A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1C6509D-BA9C-46BD-A084-91E51757B68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948E1E63-CFF3-4732-B184-33179B9FEF3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161680D-275F-4A0F-AA18-BAC3C434442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C2EAACA-4D21-46E4-89AF-C99A89B49CA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A3ADB83-EE95-4945-8021-3AC9601D6B7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DA96B26-416D-4464-8EAB-1549F876B6D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年度にかけて債務償還比率は類似団体よりも低い水準となっている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年度においては、類似団体平均を上回った。令和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年度には減少に転じ、類似団体平均を下回ったものの、以前と比べ数値はやや高くなっている。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今後は時津中央第</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土地区画整理事業の償還のピークを迎える見込みであり、償還費が増加することが予想されるが、今後も必要な地方債のみの発行に努める。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A36FAEE-7824-4E7C-A66E-1C4E1EE4B0E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25D8503-15E6-4E11-AB49-EE090919280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8D9B30F-2953-4C60-9CA2-66D68339122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4052A0E2-C7A3-4AA0-B8EB-E6F07CF9DC1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6863EB1-F4E7-48EB-BEF1-92043BB63E8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786C8C74-B0C9-4EE7-B131-6A33F10DF04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10DA0B5E-0BD5-4F2E-A175-04086EF1AA07}"/>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B1EC0685-AA00-436C-9074-036BD3142DC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9B82B02F-89FF-459D-8FFF-25945B7745B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2ADDE69-8993-4781-A817-709DA17CEDE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588A3342-CD0A-4AF7-8EA7-4128B64861A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1419D5F-D041-48B6-8F4A-18A6938F9DD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31ECBA8A-EA1B-4EA1-8393-2B3BA5A7547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9EB5E7E6-16D7-4D67-8250-BAEC47CE67B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74555F6B-AA56-4C07-88ED-BCF2A010C2A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28718E43-7975-4F70-86DD-04ED4547601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D333B5C6-98B6-4918-99BA-C60EA995345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D369463B-5DD0-4192-BB88-3724910C29C9}"/>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5D0BE5A0-37AB-475C-90BC-F403811D4182}"/>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C8E84F12-B355-4130-836B-B0F23F3F1D2A}"/>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253F7167-3504-40E0-8B3B-D71A9663066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809389E1-2831-457E-B3CE-DFBA6C910D6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916325ED-0236-4BF9-A169-9C6531CFDF73}"/>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F1FF3F49-17F1-4CA3-9F93-F2909B511ED6}"/>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E6A1B2DA-5F14-479C-B68C-11539C1653AF}"/>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E75797FD-BA4B-4544-A513-4D0B273ED699}"/>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498C0B29-B1F2-4060-9311-06D6A2B6AD1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C95AB78E-00C6-4622-A2E1-DFEAEF066ED2}"/>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9DE567F-52A9-4CD1-A636-04BC3698343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B379EF1-F72B-495E-BBA8-D44160F821F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23E4E5C-9BAE-4E8B-AC8D-B0E1CEE6821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D75009E-067D-4E19-A61E-947E68DD143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3719499-82A8-4217-9613-F4341A6766D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61668</xdr:rowOff>
    </xdr:from>
    <xdr:to>
      <xdr:col>76</xdr:col>
      <xdr:colOff>73025</xdr:colOff>
      <xdr:row>28</xdr:row>
      <xdr:rowOff>163268</xdr:rowOff>
    </xdr:to>
    <xdr:sp macro="" textlink="">
      <xdr:nvSpPr>
        <xdr:cNvPr id="157" name="楕円 156">
          <a:extLst>
            <a:ext uri="{FF2B5EF4-FFF2-40B4-BE49-F238E27FC236}">
              <a16:creationId xmlns:a16="http://schemas.microsoft.com/office/drawing/2014/main" id="{A3F49302-AFDA-4633-8FB9-B89A644AA166}"/>
            </a:ext>
          </a:extLst>
        </xdr:cNvPr>
        <xdr:cNvSpPr/>
      </xdr:nvSpPr>
      <xdr:spPr>
        <a:xfrm>
          <a:off x="14744700" y="563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84545</xdr:rowOff>
    </xdr:from>
    <xdr:ext cx="469744" cy="259045"/>
    <xdr:sp macro="" textlink="">
      <xdr:nvSpPr>
        <xdr:cNvPr id="158" name="債務償還比率該当値テキスト">
          <a:extLst>
            <a:ext uri="{FF2B5EF4-FFF2-40B4-BE49-F238E27FC236}">
              <a16:creationId xmlns:a16="http://schemas.microsoft.com/office/drawing/2014/main" id="{75302883-C9C6-4C0D-962E-27171DCDCC73}"/>
            </a:ext>
          </a:extLst>
        </xdr:cNvPr>
        <xdr:cNvSpPr txBox="1"/>
      </xdr:nvSpPr>
      <xdr:spPr>
        <a:xfrm>
          <a:off x="14846300" y="548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97137</xdr:rowOff>
    </xdr:from>
    <xdr:to>
      <xdr:col>72</xdr:col>
      <xdr:colOff>123825</xdr:colOff>
      <xdr:row>29</xdr:row>
      <xdr:rowOff>27287</xdr:rowOff>
    </xdr:to>
    <xdr:sp macro="" textlink="">
      <xdr:nvSpPr>
        <xdr:cNvPr id="159" name="楕円 158">
          <a:extLst>
            <a:ext uri="{FF2B5EF4-FFF2-40B4-BE49-F238E27FC236}">
              <a16:creationId xmlns:a16="http://schemas.microsoft.com/office/drawing/2014/main" id="{7CEFAF21-EDE8-4F6C-BFCB-CC02C84BB2AE}"/>
            </a:ext>
          </a:extLst>
        </xdr:cNvPr>
        <xdr:cNvSpPr/>
      </xdr:nvSpPr>
      <xdr:spPr>
        <a:xfrm>
          <a:off x="14033500" y="566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112468</xdr:rowOff>
    </xdr:from>
    <xdr:to>
      <xdr:col>76</xdr:col>
      <xdr:colOff>22225</xdr:colOff>
      <xdr:row>28</xdr:row>
      <xdr:rowOff>147937</xdr:rowOff>
    </xdr:to>
    <xdr:cxnSp macro="">
      <xdr:nvCxnSpPr>
        <xdr:cNvPr id="160" name="直線コネクタ 159">
          <a:extLst>
            <a:ext uri="{FF2B5EF4-FFF2-40B4-BE49-F238E27FC236}">
              <a16:creationId xmlns:a16="http://schemas.microsoft.com/office/drawing/2014/main" id="{E7D4B59C-E3F8-4069-9575-C0CC05767D61}"/>
            </a:ext>
          </a:extLst>
        </xdr:cNvPr>
        <xdr:cNvCxnSpPr/>
      </xdr:nvCxnSpPr>
      <xdr:spPr>
        <a:xfrm flipV="1">
          <a:off x="14084300" y="5684593"/>
          <a:ext cx="711200" cy="3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702</xdr:rowOff>
    </xdr:from>
    <xdr:to>
      <xdr:col>68</xdr:col>
      <xdr:colOff>123825</xdr:colOff>
      <xdr:row>28</xdr:row>
      <xdr:rowOff>102302</xdr:rowOff>
    </xdr:to>
    <xdr:sp macro="" textlink="">
      <xdr:nvSpPr>
        <xdr:cNvPr id="161" name="楕円 160">
          <a:extLst>
            <a:ext uri="{FF2B5EF4-FFF2-40B4-BE49-F238E27FC236}">
              <a16:creationId xmlns:a16="http://schemas.microsoft.com/office/drawing/2014/main" id="{2CD32CFD-B620-4691-99D2-9C5D80AD8CD5}"/>
            </a:ext>
          </a:extLst>
        </xdr:cNvPr>
        <xdr:cNvSpPr/>
      </xdr:nvSpPr>
      <xdr:spPr>
        <a:xfrm>
          <a:off x="13271500" y="557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51502</xdr:rowOff>
    </xdr:from>
    <xdr:to>
      <xdr:col>72</xdr:col>
      <xdr:colOff>73025</xdr:colOff>
      <xdr:row>28</xdr:row>
      <xdr:rowOff>147937</xdr:rowOff>
    </xdr:to>
    <xdr:cxnSp macro="">
      <xdr:nvCxnSpPr>
        <xdr:cNvPr id="162" name="直線コネクタ 161">
          <a:extLst>
            <a:ext uri="{FF2B5EF4-FFF2-40B4-BE49-F238E27FC236}">
              <a16:creationId xmlns:a16="http://schemas.microsoft.com/office/drawing/2014/main" id="{077F3DF8-D027-40D8-993E-41CBFB14E017}"/>
            </a:ext>
          </a:extLst>
        </xdr:cNvPr>
        <xdr:cNvCxnSpPr/>
      </xdr:nvCxnSpPr>
      <xdr:spPr>
        <a:xfrm>
          <a:off x="13322300" y="5623627"/>
          <a:ext cx="762000" cy="9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85380</xdr:rowOff>
    </xdr:from>
    <xdr:to>
      <xdr:col>64</xdr:col>
      <xdr:colOff>123825</xdr:colOff>
      <xdr:row>28</xdr:row>
      <xdr:rowOff>15530</xdr:rowOff>
    </xdr:to>
    <xdr:sp macro="" textlink="">
      <xdr:nvSpPr>
        <xdr:cNvPr id="163" name="楕円 162">
          <a:extLst>
            <a:ext uri="{FF2B5EF4-FFF2-40B4-BE49-F238E27FC236}">
              <a16:creationId xmlns:a16="http://schemas.microsoft.com/office/drawing/2014/main" id="{BEB8771D-0809-4794-B462-60548FE55D93}"/>
            </a:ext>
          </a:extLst>
        </xdr:cNvPr>
        <xdr:cNvSpPr/>
      </xdr:nvSpPr>
      <xdr:spPr>
        <a:xfrm>
          <a:off x="12509500" y="548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136180</xdr:rowOff>
    </xdr:from>
    <xdr:to>
      <xdr:col>68</xdr:col>
      <xdr:colOff>73025</xdr:colOff>
      <xdr:row>28</xdr:row>
      <xdr:rowOff>51502</xdr:rowOff>
    </xdr:to>
    <xdr:cxnSp macro="">
      <xdr:nvCxnSpPr>
        <xdr:cNvPr id="164" name="直線コネクタ 163">
          <a:extLst>
            <a:ext uri="{FF2B5EF4-FFF2-40B4-BE49-F238E27FC236}">
              <a16:creationId xmlns:a16="http://schemas.microsoft.com/office/drawing/2014/main" id="{8644B213-8A59-4E42-81C0-505507CD0A9A}"/>
            </a:ext>
          </a:extLst>
        </xdr:cNvPr>
        <xdr:cNvCxnSpPr/>
      </xdr:nvCxnSpPr>
      <xdr:spPr>
        <a:xfrm>
          <a:off x="12560300" y="5536855"/>
          <a:ext cx="762000" cy="8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125681</xdr:rowOff>
    </xdr:from>
    <xdr:to>
      <xdr:col>60</xdr:col>
      <xdr:colOff>123825</xdr:colOff>
      <xdr:row>28</xdr:row>
      <xdr:rowOff>55831</xdr:rowOff>
    </xdr:to>
    <xdr:sp macro="" textlink="">
      <xdr:nvSpPr>
        <xdr:cNvPr id="165" name="楕円 164">
          <a:extLst>
            <a:ext uri="{FF2B5EF4-FFF2-40B4-BE49-F238E27FC236}">
              <a16:creationId xmlns:a16="http://schemas.microsoft.com/office/drawing/2014/main" id="{47AF32AC-FCC4-405B-88AB-CFB9F3FA30EB}"/>
            </a:ext>
          </a:extLst>
        </xdr:cNvPr>
        <xdr:cNvSpPr/>
      </xdr:nvSpPr>
      <xdr:spPr>
        <a:xfrm>
          <a:off x="11747500" y="552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136180</xdr:rowOff>
    </xdr:from>
    <xdr:to>
      <xdr:col>64</xdr:col>
      <xdr:colOff>73025</xdr:colOff>
      <xdr:row>28</xdr:row>
      <xdr:rowOff>5031</xdr:rowOff>
    </xdr:to>
    <xdr:cxnSp macro="">
      <xdr:nvCxnSpPr>
        <xdr:cNvPr id="166" name="直線コネクタ 165">
          <a:extLst>
            <a:ext uri="{FF2B5EF4-FFF2-40B4-BE49-F238E27FC236}">
              <a16:creationId xmlns:a16="http://schemas.microsoft.com/office/drawing/2014/main" id="{A32F2E2E-0241-41D5-B11C-5D18A61637A9}"/>
            </a:ext>
          </a:extLst>
        </xdr:cNvPr>
        <xdr:cNvCxnSpPr/>
      </xdr:nvCxnSpPr>
      <xdr:spPr>
        <a:xfrm flipV="1">
          <a:off x="11798300" y="5536855"/>
          <a:ext cx="762000" cy="4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7" name="n_1aveValue債務償還比率">
          <a:extLst>
            <a:ext uri="{FF2B5EF4-FFF2-40B4-BE49-F238E27FC236}">
              <a16:creationId xmlns:a16="http://schemas.microsoft.com/office/drawing/2014/main" id="{3A1ED373-85F9-449A-BA7F-5C1B7986121E}"/>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D5FBE985-F629-410E-9AD2-B92F9430F104}"/>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1369F396-FB77-4E62-A716-B06300269ECA}"/>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35FC07C0-AB74-4A1C-9ED8-D3EAF2ACC235}"/>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18414</xdr:rowOff>
    </xdr:from>
    <xdr:ext cx="469744" cy="259045"/>
    <xdr:sp macro="" textlink="">
      <xdr:nvSpPr>
        <xdr:cNvPr id="171" name="n_1mainValue債務償還比率">
          <a:extLst>
            <a:ext uri="{FF2B5EF4-FFF2-40B4-BE49-F238E27FC236}">
              <a16:creationId xmlns:a16="http://schemas.microsoft.com/office/drawing/2014/main" id="{5F7E9A1F-74BC-4DFB-9B2A-81519BE7D908}"/>
            </a:ext>
          </a:extLst>
        </xdr:cNvPr>
        <xdr:cNvSpPr txBox="1"/>
      </xdr:nvSpPr>
      <xdr:spPr>
        <a:xfrm>
          <a:off x="13836727" y="5761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118829</xdr:rowOff>
    </xdr:from>
    <xdr:ext cx="469744" cy="259045"/>
    <xdr:sp macro="" textlink="">
      <xdr:nvSpPr>
        <xdr:cNvPr id="172" name="n_2mainValue債務償還比率">
          <a:extLst>
            <a:ext uri="{FF2B5EF4-FFF2-40B4-BE49-F238E27FC236}">
              <a16:creationId xmlns:a16="http://schemas.microsoft.com/office/drawing/2014/main" id="{1BA161F2-DAC2-469C-920F-130B3AFD7555}"/>
            </a:ext>
          </a:extLst>
        </xdr:cNvPr>
        <xdr:cNvSpPr txBox="1"/>
      </xdr:nvSpPr>
      <xdr:spPr>
        <a:xfrm>
          <a:off x="13087427" y="534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32057</xdr:rowOff>
    </xdr:from>
    <xdr:ext cx="469744" cy="259045"/>
    <xdr:sp macro="" textlink="">
      <xdr:nvSpPr>
        <xdr:cNvPr id="173" name="n_3mainValue債務償還比率">
          <a:extLst>
            <a:ext uri="{FF2B5EF4-FFF2-40B4-BE49-F238E27FC236}">
              <a16:creationId xmlns:a16="http://schemas.microsoft.com/office/drawing/2014/main" id="{2750EDF1-BEE5-453A-A18C-D7A4F18D0C02}"/>
            </a:ext>
          </a:extLst>
        </xdr:cNvPr>
        <xdr:cNvSpPr txBox="1"/>
      </xdr:nvSpPr>
      <xdr:spPr>
        <a:xfrm>
          <a:off x="12325427" y="526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72358</xdr:rowOff>
    </xdr:from>
    <xdr:ext cx="469744" cy="259045"/>
    <xdr:sp macro="" textlink="">
      <xdr:nvSpPr>
        <xdr:cNvPr id="174" name="n_4mainValue債務償還比率">
          <a:extLst>
            <a:ext uri="{FF2B5EF4-FFF2-40B4-BE49-F238E27FC236}">
              <a16:creationId xmlns:a16="http://schemas.microsoft.com/office/drawing/2014/main" id="{96AF221D-2767-4516-A020-BF985EDF56CC}"/>
            </a:ext>
          </a:extLst>
        </xdr:cNvPr>
        <xdr:cNvSpPr txBox="1"/>
      </xdr:nvSpPr>
      <xdr:spPr>
        <a:xfrm>
          <a:off x="11563427" y="530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613FF1CC-897B-454D-87D3-25ECE48D1C6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EA84C2DA-0435-43F4-85BD-2A8B30EA976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7C827A27-994D-4F2A-A658-C40EF5380E4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E67F5F24-1690-4261-8456-F910E127B43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2C8BB78B-C31D-4B3C-AB31-998F103E468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DA054B7A-9F53-4560-8D13-1412062BF82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8C3A25-995C-4AB4-B560-5198A25B806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BED5B4-3C75-46A6-9B0C-9CAA7DFB8D6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A012C5-6C64-4C54-BB8A-70BADC037C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08C75F-D51C-461D-B210-176D9C3A32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B25F9C-39A3-43BD-93B7-36C6DD0E829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AE30C73-B151-4A9D-815E-EDAF4EAC34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9E6E8F-37EA-461A-9902-31D816EFBB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8B31AA-3AC5-4ECD-A1B9-02344966B67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E179955-F9F2-48F9-885A-4DC5FA1EE0D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4BD264-0D27-420C-82B6-1F53F67780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E4A5BCB-89D9-4A79-BA4B-C204F3C203D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56D93A-95CA-4884-8F48-02EF4ABED0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148C71-98ED-4E7B-8AD5-77242262CE9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294CE4-ADDB-4F81-B7B8-9DEDF6983E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5AC67D-2578-4410-B30D-E9CA97724A0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C21C80-5627-4C9D-B2A2-9961E6520DF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58E34D-A54E-49E0-813C-2415CD9532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E83FE8-AFE1-47F6-BDB8-B56E51AB38E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B6F43F-EF65-4E83-A2F0-EC2B4E811D7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1A289F-6441-4DF0-99A3-03CF7F275B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4BE2F1-00A9-4247-9202-1233F58608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3F9874-07EF-4A94-B91D-0E95E6A5BCF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D17150-C9D2-4627-910C-517620CCCD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674298-86A9-4BFF-AC00-619C1A9DFB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B243C7-FF9D-4524-A88B-55F1FF7015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81842A-98B7-45CD-B264-161A8ECBD6F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292D20-1232-4255-A607-B80E644DD38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B8295C-5065-437B-91FD-4216C0A03E4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3BF368-749E-4611-9AD6-8CE336851A3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3E3EA1-DC48-436C-AECE-51E7FA77A69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E2ECA8-4FC8-49A9-9C6E-5E0D4891ACC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6A545E-558E-4DBA-A247-1B6D4081084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A24F12-2090-4795-88CB-0BDA4514B14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6BA1B6C-CB47-409C-A110-58779CFD427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F1962A-29ED-4D13-9287-90613CAE932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51DA48-A21E-4A1C-8FC4-770FFD0430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8D1A5E-B23A-4B19-A306-94B7B44D04E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B2D22E-29C0-464B-B8E2-352E241F3BB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A68624-5AB8-411E-A241-86CC2234C4B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C81E26-BA66-4128-B78D-863553AD531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920F01-3F03-473A-AF83-99CC6718D5D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06DB4C-29C8-4B70-8DA8-E684EF55A7C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E4BF09B-DEFC-49A5-AAF5-D2463BBDFCF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2C09694-4AB1-4A8F-9D8F-B03D29E99FB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3794D58-084F-4530-BB97-9B01FE66681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82E7AB8-086D-4DF3-B44A-093E9366282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A582F13-0B57-4800-A3A7-5ECE504613F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CF4B728-B178-42DB-92D2-6EAD4D88E32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B5E12D7-2ED0-46EA-B5B0-E6FCF4FAFA4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7E361D9-5A4D-4D67-AABD-31D4E90DDC8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26F9F60-7A06-41AE-AEEC-AFE58491D86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FBAC9E6-8C80-4012-9BCC-4B0DC6E6A15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1C04970-6AF5-4DC1-9527-41888792B69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EB6E1600-040E-45B5-818C-E3CA8C391BD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2FAEC753-4467-4BB3-9A36-A69013BC61CB}"/>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C5A1A0C-31CC-44B9-A911-5066F871F219}"/>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B410172-4341-4071-ABBA-C15C7EC0CDF2}"/>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31E36E2-68D6-4B3A-AF45-F882BEBFDCB3}"/>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AB148A38-46E7-450C-B12D-CF279F38CEE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319C31A0-7229-4E4D-A0E1-DFA3601C9B2A}"/>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91069203-9BC2-481B-AB68-98FC65E094B3}"/>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28F921C0-0EE4-414A-9C6A-0CF46A4F7A39}"/>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1623A32A-EB58-496A-BD07-76CEBB7B64B3}"/>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1BDB03C-A0E3-4248-AA08-15130D0006EA}"/>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4C445B6-81B3-43B8-A681-C8729FE9CB5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742FCA8-A54E-435A-A2EE-343BB87E86E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8DE978-3C04-4241-BCF2-1BD28852FD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4FC68B7-6907-453B-81F4-82D95B56AC2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508AC8F-7A8B-4205-AA1B-8762EA65C25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160274</xdr:rowOff>
    </xdr:from>
    <xdr:to>
      <xdr:col>24</xdr:col>
      <xdr:colOff>114300</xdr:colOff>
      <xdr:row>36</xdr:row>
      <xdr:rowOff>90424</xdr:rowOff>
    </xdr:to>
    <xdr:sp macro="" textlink="">
      <xdr:nvSpPr>
        <xdr:cNvPr id="71" name="楕円 70">
          <a:extLst>
            <a:ext uri="{FF2B5EF4-FFF2-40B4-BE49-F238E27FC236}">
              <a16:creationId xmlns:a16="http://schemas.microsoft.com/office/drawing/2014/main" id="{B3E339A3-5D2F-46BD-B94D-AB6F8861D882}"/>
            </a:ext>
          </a:extLst>
        </xdr:cNvPr>
        <xdr:cNvSpPr/>
      </xdr:nvSpPr>
      <xdr:spPr>
        <a:xfrm>
          <a:off x="4584700" y="61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11701</xdr:rowOff>
    </xdr:from>
    <xdr:ext cx="405111" cy="259045"/>
    <xdr:sp macro="" textlink="">
      <xdr:nvSpPr>
        <xdr:cNvPr id="72" name="【道路】&#10;有形固定資産減価償却率該当値テキスト">
          <a:extLst>
            <a:ext uri="{FF2B5EF4-FFF2-40B4-BE49-F238E27FC236}">
              <a16:creationId xmlns:a16="http://schemas.microsoft.com/office/drawing/2014/main" id="{240D29E3-5619-4275-A023-0B0E8F50B05D}"/>
            </a:ext>
          </a:extLst>
        </xdr:cNvPr>
        <xdr:cNvSpPr txBox="1"/>
      </xdr:nvSpPr>
      <xdr:spPr>
        <a:xfrm>
          <a:off x="4673600" y="601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130556</xdr:rowOff>
    </xdr:from>
    <xdr:to>
      <xdr:col>20</xdr:col>
      <xdr:colOff>38100</xdr:colOff>
      <xdr:row>36</xdr:row>
      <xdr:rowOff>60706</xdr:rowOff>
    </xdr:to>
    <xdr:sp macro="" textlink="">
      <xdr:nvSpPr>
        <xdr:cNvPr id="73" name="楕円 72">
          <a:extLst>
            <a:ext uri="{FF2B5EF4-FFF2-40B4-BE49-F238E27FC236}">
              <a16:creationId xmlns:a16="http://schemas.microsoft.com/office/drawing/2014/main" id="{4BBD319B-26DB-42B1-ADAA-BADBC5AF7857}"/>
            </a:ext>
          </a:extLst>
        </xdr:cNvPr>
        <xdr:cNvSpPr/>
      </xdr:nvSpPr>
      <xdr:spPr>
        <a:xfrm>
          <a:off x="3746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9906</xdr:rowOff>
    </xdr:from>
    <xdr:to>
      <xdr:col>24</xdr:col>
      <xdr:colOff>63500</xdr:colOff>
      <xdr:row>36</xdr:row>
      <xdr:rowOff>39624</xdr:rowOff>
    </xdr:to>
    <xdr:cxnSp macro="">
      <xdr:nvCxnSpPr>
        <xdr:cNvPr id="74" name="直線コネクタ 73">
          <a:extLst>
            <a:ext uri="{FF2B5EF4-FFF2-40B4-BE49-F238E27FC236}">
              <a16:creationId xmlns:a16="http://schemas.microsoft.com/office/drawing/2014/main" id="{7544E4BE-B60A-4F68-9F29-03FF30C4D210}"/>
            </a:ext>
          </a:extLst>
        </xdr:cNvPr>
        <xdr:cNvCxnSpPr/>
      </xdr:nvCxnSpPr>
      <xdr:spPr>
        <a:xfrm>
          <a:off x="3797300" y="6182106"/>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80264</xdr:rowOff>
    </xdr:from>
    <xdr:to>
      <xdr:col>15</xdr:col>
      <xdr:colOff>101600</xdr:colOff>
      <xdr:row>36</xdr:row>
      <xdr:rowOff>10414</xdr:rowOff>
    </xdr:to>
    <xdr:sp macro="" textlink="">
      <xdr:nvSpPr>
        <xdr:cNvPr id="75" name="楕円 74">
          <a:extLst>
            <a:ext uri="{FF2B5EF4-FFF2-40B4-BE49-F238E27FC236}">
              <a16:creationId xmlns:a16="http://schemas.microsoft.com/office/drawing/2014/main" id="{76BCB27B-8E15-4279-80D5-6FB8194CA751}"/>
            </a:ext>
          </a:extLst>
        </xdr:cNvPr>
        <xdr:cNvSpPr/>
      </xdr:nvSpPr>
      <xdr:spPr>
        <a:xfrm>
          <a:off x="28575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131064</xdr:rowOff>
    </xdr:from>
    <xdr:to>
      <xdr:col>19</xdr:col>
      <xdr:colOff>177800</xdr:colOff>
      <xdr:row>36</xdr:row>
      <xdr:rowOff>9906</xdr:rowOff>
    </xdr:to>
    <xdr:cxnSp macro="">
      <xdr:nvCxnSpPr>
        <xdr:cNvPr id="76" name="直線コネクタ 75">
          <a:extLst>
            <a:ext uri="{FF2B5EF4-FFF2-40B4-BE49-F238E27FC236}">
              <a16:creationId xmlns:a16="http://schemas.microsoft.com/office/drawing/2014/main" id="{727963D9-F17F-4C91-B237-C5D50322F1E0}"/>
            </a:ext>
          </a:extLst>
        </xdr:cNvPr>
        <xdr:cNvCxnSpPr/>
      </xdr:nvCxnSpPr>
      <xdr:spPr>
        <a:xfrm>
          <a:off x="2908300" y="613181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43688</xdr:rowOff>
    </xdr:from>
    <xdr:to>
      <xdr:col>10</xdr:col>
      <xdr:colOff>165100</xdr:colOff>
      <xdr:row>35</xdr:row>
      <xdr:rowOff>145288</xdr:rowOff>
    </xdr:to>
    <xdr:sp macro="" textlink="">
      <xdr:nvSpPr>
        <xdr:cNvPr id="77" name="楕円 76">
          <a:extLst>
            <a:ext uri="{FF2B5EF4-FFF2-40B4-BE49-F238E27FC236}">
              <a16:creationId xmlns:a16="http://schemas.microsoft.com/office/drawing/2014/main" id="{2815564C-0887-4A83-94E3-2AB8F0AB4022}"/>
            </a:ext>
          </a:extLst>
        </xdr:cNvPr>
        <xdr:cNvSpPr/>
      </xdr:nvSpPr>
      <xdr:spPr>
        <a:xfrm>
          <a:off x="19685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94488</xdr:rowOff>
    </xdr:from>
    <xdr:to>
      <xdr:col>15</xdr:col>
      <xdr:colOff>50800</xdr:colOff>
      <xdr:row>35</xdr:row>
      <xdr:rowOff>131064</xdr:rowOff>
    </xdr:to>
    <xdr:cxnSp macro="">
      <xdr:nvCxnSpPr>
        <xdr:cNvPr id="78" name="直線コネクタ 77">
          <a:extLst>
            <a:ext uri="{FF2B5EF4-FFF2-40B4-BE49-F238E27FC236}">
              <a16:creationId xmlns:a16="http://schemas.microsoft.com/office/drawing/2014/main" id="{CCC961AD-7758-4674-BE75-FE097CD3985A}"/>
            </a:ext>
          </a:extLst>
        </xdr:cNvPr>
        <xdr:cNvCxnSpPr/>
      </xdr:nvCxnSpPr>
      <xdr:spPr>
        <a:xfrm>
          <a:off x="2019300" y="609523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18542</xdr:rowOff>
    </xdr:from>
    <xdr:to>
      <xdr:col>6</xdr:col>
      <xdr:colOff>38100</xdr:colOff>
      <xdr:row>35</xdr:row>
      <xdr:rowOff>120142</xdr:rowOff>
    </xdr:to>
    <xdr:sp macro="" textlink="">
      <xdr:nvSpPr>
        <xdr:cNvPr id="79" name="楕円 78">
          <a:extLst>
            <a:ext uri="{FF2B5EF4-FFF2-40B4-BE49-F238E27FC236}">
              <a16:creationId xmlns:a16="http://schemas.microsoft.com/office/drawing/2014/main" id="{438474AC-57C7-46EB-B2BE-29283D650C41}"/>
            </a:ext>
          </a:extLst>
        </xdr:cNvPr>
        <xdr:cNvSpPr/>
      </xdr:nvSpPr>
      <xdr:spPr>
        <a:xfrm>
          <a:off x="1079500" y="601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69342</xdr:rowOff>
    </xdr:from>
    <xdr:to>
      <xdr:col>10</xdr:col>
      <xdr:colOff>114300</xdr:colOff>
      <xdr:row>35</xdr:row>
      <xdr:rowOff>94488</xdr:rowOff>
    </xdr:to>
    <xdr:cxnSp macro="">
      <xdr:nvCxnSpPr>
        <xdr:cNvPr id="80" name="直線コネクタ 79">
          <a:extLst>
            <a:ext uri="{FF2B5EF4-FFF2-40B4-BE49-F238E27FC236}">
              <a16:creationId xmlns:a16="http://schemas.microsoft.com/office/drawing/2014/main" id="{A8D35C81-A4CC-47A6-9525-A41DCA6C80BA}"/>
            </a:ext>
          </a:extLst>
        </xdr:cNvPr>
        <xdr:cNvCxnSpPr/>
      </xdr:nvCxnSpPr>
      <xdr:spPr>
        <a:xfrm>
          <a:off x="1130300" y="607009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E7470D3E-B6F8-4788-A5F0-D187A9CBC80B}"/>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EFB5F986-074A-40DE-AD82-B6E97834869A}"/>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F9B7580A-4A96-49DC-B573-A061024490AB}"/>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CB9ECA63-22FD-4A1E-B4DA-2A11E1CC5D25}"/>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77233</xdr:rowOff>
    </xdr:from>
    <xdr:ext cx="405111" cy="259045"/>
    <xdr:sp macro="" textlink="">
      <xdr:nvSpPr>
        <xdr:cNvPr id="85" name="n_1mainValue【道路】&#10;有形固定資産減価償却率">
          <a:extLst>
            <a:ext uri="{FF2B5EF4-FFF2-40B4-BE49-F238E27FC236}">
              <a16:creationId xmlns:a16="http://schemas.microsoft.com/office/drawing/2014/main" id="{5590E819-1913-450A-A72E-CA6A7108142E}"/>
            </a:ext>
          </a:extLst>
        </xdr:cNvPr>
        <xdr:cNvSpPr txBox="1"/>
      </xdr:nvSpPr>
      <xdr:spPr>
        <a:xfrm>
          <a:off x="35820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26941</xdr:rowOff>
    </xdr:from>
    <xdr:ext cx="405111" cy="259045"/>
    <xdr:sp macro="" textlink="">
      <xdr:nvSpPr>
        <xdr:cNvPr id="86" name="n_2mainValue【道路】&#10;有形固定資産減価償却率">
          <a:extLst>
            <a:ext uri="{FF2B5EF4-FFF2-40B4-BE49-F238E27FC236}">
              <a16:creationId xmlns:a16="http://schemas.microsoft.com/office/drawing/2014/main" id="{88E29A95-AEAC-4EB6-B2AC-2B34E73FD674}"/>
            </a:ext>
          </a:extLst>
        </xdr:cNvPr>
        <xdr:cNvSpPr txBox="1"/>
      </xdr:nvSpPr>
      <xdr:spPr>
        <a:xfrm>
          <a:off x="2705744" y="585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86A9A33D-F7D4-4596-AA7E-3DA4D554D454}"/>
            </a:ext>
          </a:extLst>
        </xdr:cNvPr>
        <xdr:cNvSpPr txBox="1"/>
      </xdr:nvSpPr>
      <xdr:spPr>
        <a:xfrm>
          <a:off x="18167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136669</xdr:rowOff>
    </xdr:from>
    <xdr:ext cx="405111" cy="259045"/>
    <xdr:sp macro="" textlink="">
      <xdr:nvSpPr>
        <xdr:cNvPr id="88" name="n_4mainValue【道路】&#10;有形固定資産減価償却率">
          <a:extLst>
            <a:ext uri="{FF2B5EF4-FFF2-40B4-BE49-F238E27FC236}">
              <a16:creationId xmlns:a16="http://schemas.microsoft.com/office/drawing/2014/main" id="{F8F01AD7-8714-497D-AE39-858F6F43FA2D}"/>
            </a:ext>
          </a:extLst>
        </xdr:cNvPr>
        <xdr:cNvSpPr txBox="1"/>
      </xdr:nvSpPr>
      <xdr:spPr>
        <a:xfrm>
          <a:off x="927744" y="579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0010BB1-B7F5-4509-9BCE-13034B2B1D8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ABE4005-DA8C-4208-8125-2BD80F49C3C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2A20706-A72A-42E7-8E75-9DA51F06E8D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90094C0-DD6F-4F30-839D-45152F3A06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90E77FF-49A1-4B46-B098-DC069FA7C7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F40E73D-B56D-4012-BDDC-9CD44178EB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3900CE3-F5AD-4697-BC8C-815B7AB3D82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0FC15A0-16E9-424F-B528-8C2AE142E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6C3F0F7-7812-4E9A-A31E-50348B948F7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A45C8B1-454A-4E84-8FF8-0935429DF7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839D941-F98E-4182-81C3-B1D81241BFB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C9BF083-819A-4930-A679-1C6032F0F93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DACEEE5-D9D8-426C-B09C-DBD6F9EAE71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A3DA497-D69E-4DFB-8D66-400390488EB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A3144D0-6CD5-48FD-B8F6-901B4FCBCEB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702C779-12C4-4818-A4E0-129BDAB8C56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A143A1B-91CF-43D0-94A9-608095300CB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BA59778-1D02-48C2-A1A1-61D8EA648F1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B1578C4-5C7A-42A3-A983-0314E6FEE0A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8C4CADF-6DD0-4D9C-8A79-EFB1FD54FE2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06AF6E2-8CF1-44EC-A213-0F9B504EC90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D78FA2A-3B6F-4340-86B4-142828526D3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F23C867-81B4-4D3E-8A69-402F0B3C7FA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D35D2320-2084-4278-8AFF-BA1AA36CCDC3}"/>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F435B95B-3697-4AF6-A57C-0E0563CCC911}"/>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6E150DA9-1B64-4083-B7CC-5F1E0648D26F}"/>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6C272BA7-AD72-46EC-9AC6-702974BD154F}"/>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0F5CD8B-54E3-489B-9715-543BEDCADFF1}"/>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7FCB5F06-E65F-4B73-9F24-E7B3260C4213}"/>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7BDD05BC-E505-4CFE-82DE-6FC1E57421CF}"/>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76343CB6-72F0-44D0-98C6-E3B3FD42A33A}"/>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26626526-7E52-4E4D-91A4-A4D10E55DDC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C4ACFBE3-74B3-4640-90FD-8E3F5163AEEE}"/>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F4311C54-7F2C-40F3-A358-09F7BD936CD6}"/>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2112840-E3EB-4B61-A731-F21872EC061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DAF48FA-7B6A-440F-B552-17EAEC7FE97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0062E0C-8A5F-458D-82C7-6181224BB0D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63546F-B77A-42A4-A4D1-A5B407A4BFF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2C00F9-98EC-4351-BF08-72C01019B94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170752</xdr:rowOff>
    </xdr:from>
    <xdr:to>
      <xdr:col>55</xdr:col>
      <xdr:colOff>50800</xdr:colOff>
      <xdr:row>41</xdr:row>
      <xdr:rowOff>100902</xdr:rowOff>
    </xdr:to>
    <xdr:sp macro="" textlink="">
      <xdr:nvSpPr>
        <xdr:cNvPr id="128" name="楕円 127">
          <a:extLst>
            <a:ext uri="{FF2B5EF4-FFF2-40B4-BE49-F238E27FC236}">
              <a16:creationId xmlns:a16="http://schemas.microsoft.com/office/drawing/2014/main" id="{0A031A32-4185-4D09-9EAF-801CA61F9760}"/>
            </a:ext>
          </a:extLst>
        </xdr:cNvPr>
        <xdr:cNvSpPr/>
      </xdr:nvSpPr>
      <xdr:spPr>
        <a:xfrm>
          <a:off x="10426700" y="70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85679</xdr:rowOff>
    </xdr:from>
    <xdr:ext cx="469744" cy="259045"/>
    <xdr:sp macro="" textlink="">
      <xdr:nvSpPr>
        <xdr:cNvPr id="129" name="【道路】&#10;一人当たり延長該当値テキスト">
          <a:extLst>
            <a:ext uri="{FF2B5EF4-FFF2-40B4-BE49-F238E27FC236}">
              <a16:creationId xmlns:a16="http://schemas.microsoft.com/office/drawing/2014/main" id="{C92CF155-639E-45D5-8CD7-6DDC3E7D8BCC}"/>
            </a:ext>
          </a:extLst>
        </xdr:cNvPr>
        <xdr:cNvSpPr txBox="1"/>
      </xdr:nvSpPr>
      <xdr:spPr>
        <a:xfrm>
          <a:off x="10515600" y="694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2845</xdr:rowOff>
    </xdr:from>
    <xdr:to>
      <xdr:col>50</xdr:col>
      <xdr:colOff>165100</xdr:colOff>
      <xdr:row>41</xdr:row>
      <xdr:rowOff>104445</xdr:rowOff>
    </xdr:to>
    <xdr:sp macro="" textlink="">
      <xdr:nvSpPr>
        <xdr:cNvPr id="130" name="楕円 129">
          <a:extLst>
            <a:ext uri="{FF2B5EF4-FFF2-40B4-BE49-F238E27FC236}">
              <a16:creationId xmlns:a16="http://schemas.microsoft.com/office/drawing/2014/main" id="{5D208514-63B8-40BA-A240-918E94BCCBB5}"/>
            </a:ext>
          </a:extLst>
        </xdr:cNvPr>
        <xdr:cNvSpPr/>
      </xdr:nvSpPr>
      <xdr:spPr>
        <a:xfrm>
          <a:off x="9588500" y="703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50102</xdr:rowOff>
    </xdr:from>
    <xdr:to>
      <xdr:col>55</xdr:col>
      <xdr:colOff>0</xdr:colOff>
      <xdr:row>41</xdr:row>
      <xdr:rowOff>53645</xdr:rowOff>
    </xdr:to>
    <xdr:cxnSp macro="">
      <xdr:nvCxnSpPr>
        <xdr:cNvPr id="131" name="直線コネクタ 130">
          <a:extLst>
            <a:ext uri="{FF2B5EF4-FFF2-40B4-BE49-F238E27FC236}">
              <a16:creationId xmlns:a16="http://schemas.microsoft.com/office/drawing/2014/main" id="{CC2904E7-770E-42AC-990C-10939A1831A5}"/>
            </a:ext>
          </a:extLst>
        </xdr:cNvPr>
        <xdr:cNvCxnSpPr/>
      </xdr:nvCxnSpPr>
      <xdr:spPr>
        <a:xfrm flipV="1">
          <a:off x="9639300" y="7079552"/>
          <a:ext cx="8382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4293</xdr:rowOff>
    </xdr:from>
    <xdr:to>
      <xdr:col>46</xdr:col>
      <xdr:colOff>38100</xdr:colOff>
      <xdr:row>41</xdr:row>
      <xdr:rowOff>105893</xdr:rowOff>
    </xdr:to>
    <xdr:sp macro="" textlink="">
      <xdr:nvSpPr>
        <xdr:cNvPr id="132" name="楕円 131">
          <a:extLst>
            <a:ext uri="{FF2B5EF4-FFF2-40B4-BE49-F238E27FC236}">
              <a16:creationId xmlns:a16="http://schemas.microsoft.com/office/drawing/2014/main" id="{2821BD7A-2B33-4074-A384-BD1F0E20A425}"/>
            </a:ext>
          </a:extLst>
        </xdr:cNvPr>
        <xdr:cNvSpPr/>
      </xdr:nvSpPr>
      <xdr:spPr>
        <a:xfrm>
          <a:off x="8699500" y="703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53645</xdr:rowOff>
    </xdr:from>
    <xdr:to>
      <xdr:col>50</xdr:col>
      <xdr:colOff>114300</xdr:colOff>
      <xdr:row>41</xdr:row>
      <xdr:rowOff>55093</xdr:rowOff>
    </xdr:to>
    <xdr:cxnSp macro="">
      <xdr:nvCxnSpPr>
        <xdr:cNvPr id="133" name="直線コネクタ 132">
          <a:extLst>
            <a:ext uri="{FF2B5EF4-FFF2-40B4-BE49-F238E27FC236}">
              <a16:creationId xmlns:a16="http://schemas.microsoft.com/office/drawing/2014/main" id="{5237468B-12C7-40B3-8E54-A60545D5564E}"/>
            </a:ext>
          </a:extLst>
        </xdr:cNvPr>
        <xdr:cNvCxnSpPr/>
      </xdr:nvCxnSpPr>
      <xdr:spPr>
        <a:xfrm flipV="1">
          <a:off x="8750300" y="7083095"/>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6388</xdr:rowOff>
    </xdr:from>
    <xdr:to>
      <xdr:col>41</xdr:col>
      <xdr:colOff>101600</xdr:colOff>
      <xdr:row>41</xdr:row>
      <xdr:rowOff>107988</xdr:rowOff>
    </xdr:to>
    <xdr:sp macro="" textlink="">
      <xdr:nvSpPr>
        <xdr:cNvPr id="134" name="楕円 133">
          <a:extLst>
            <a:ext uri="{FF2B5EF4-FFF2-40B4-BE49-F238E27FC236}">
              <a16:creationId xmlns:a16="http://schemas.microsoft.com/office/drawing/2014/main" id="{3B6E9756-C630-4E90-9981-7A051A838691}"/>
            </a:ext>
          </a:extLst>
        </xdr:cNvPr>
        <xdr:cNvSpPr/>
      </xdr:nvSpPr>
      <xdr:spPr>
        <a:xfrm>
          <a:off x="7810500" y="703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55093</xdr:rowOff>
    </xdr:from>
    <xdr:to>
      <xdr:col>45</xdr:col>
      <xdr:colOff>177800</xdr:colOff>
      <xdr:row>41</xdr:row>
      <xdr:rowOff>57188</xdr:rowOff>
    </xdr:to>
    <xdr:cxnSp macro="">
      <xdr:nvCxnSpPr>
        <xdr:cNvPr id="135" name="直線コネクタ 134">
          <a:extLst>
            <a:ext uri="{FF2B5EF4-FFF2-40B4-BE49-F238E27FC236}">
              <a16:creationId xmlns:a16="http://schemas.microsoft.com/office/drawing/2014/main" id="{A1081C8E-1F19-43C2-B384-73F3B2F27A02}"/>
            </a:ext>
          </a:extLst>
        </xdr:cNvPr>
        <xdr:cNvCxnSpPr/>
      </xdr:nvCxnSpPr>
      <xdr:spPr>
        <a:xfrm flipV="1">
          <a:off x="7861300" y="7084543"/>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8407</xdr:rowOff>
    </xdr:from>
    <xdr:to>
      <xdr:col>36</xdr:col>
      <xdr:colOff>165100</xdr:colOff>
      <xdr:row>41</xdr:row>
      <xdr:rowOff>110007</xdr:rowOff>
    </xdr:to>
    <xdr:sp macro="" textlink="">
      <xdr:nvSpPr>
        <xdr:cNvPr id="136" name="楕円 135">
          <a:extLst>
            <a:ext uri="{FF2B5EF4-FFF2-40B4-BE49-F238E27FC236}">
              <a16:creationId xmlns:a16="http://schemas.microsoft.com/office/drawing/2014/main" id="{C2F5BAC2-FFB2-4BCC-BE02-AA2BE978655D}"/>
            </a:ext>
          </a:extLst>
        </xdr:cNvPr>
        <xdr:cNvSpPr/>
      </xdr:nvSpPr>
      <xdr:spPr>
        <a:xfrm>
          <a:off x="6921500" y="70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57188</xdr:rowOff>
    </xdr:from>
    <xdr:to>
      <xdr:col>41</xdr:col>
      <xdr:colOff>50800</xdr:colOff>
      <xdr:row>41</xdr:row>
      <xdr:rowOff>59207</xdr:rowOff>
    </xdr:to>
    <xdr:cxnSp macro="">
      <xdr:nvCxnSpPr>
        <xdr:cNvPr id="137" name="直線コネクタ 136">
          <a:extLst>
            <a:ext uri="{FF2B5EF4-FFF2-40B4-BE49-F238E27FC236}">
              <a16:creationId xmlns:a16="http://schemas.microsoft.com/office/drawing/2014/main" id="{53AD411E-9D44-4301-B37E-FE94E490CEC1}"/>
            </a:ext>
          </a:extLst>
        </xdr:cNvPr>
        <xdr:cNvCxnSpPr/>
      </xdr:nvCxnSpPr>
      <xdr:spPr>
        <a:xfrm flipV="1">
          <a:off x="6972300" y="7086638"/>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A56A0CD5-3B6C-47DB-8F0C-9566B2727F8B}"/>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6E7DB84C-D879-4865-A818-E8533C799F51}"/>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EB602-3482-468E-87D2-E19D631510E1}"/>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D75ED3B4-F90D-4A10-9C58-2135E4823899}"/>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95572</xdr:rowOff>
    </xdr:from>
    <xdr:ext cx="469744" cy="259045"/>
    <xdr:sp macro="" textlink="">
      <xdr:nvSpPr>
        <xdr:cNvPr id="142" name="n_1mainValue【道路】&#10;一人当たり延長">
          <a:extLst>
            <a:ext uri="{FF2B5EF4-FFF2-40B4-BE49-F238E27FC236}">
              <a16:creationId xmlns:a16="http://schemas.microsoft.com/office/drawing/2014/main" id="{B9AB1FE9-F6BE-409D-AF19-03D1596FEFAD}"/>
            </a:ext>
          </a:extLst>
        </xdr:cNvPr>
        <xdr:cNvSpPr txBox="1"/>
      </xdr:nvSpPr>
      <xdr:spPr>
        <a:xfrm>
          <a:off x="9391727" y="712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97020</xdr:rowOff>
    </xdr:from>
    <xdr:ext cx="469744" cy="259045"/>
    <xdr:sp macro="" textlink="">
      <xdr:nvSpPr>
        <xdr:cNvPr id="143" name="n_2mainValue【道路】&#10;一人当たり延長">
          <a:extLst>
            <a:ext uri="{FF2B5EF4-FFF2-40B4-BE49-F238E27FC236}">
              <a16:creationId xmlns:a16="http://schemas.microsoft.com/office/drawing/2014/main" id="{4DB96311-98BB-4B58-AE45-17C652E4312D}"/>
            </a:ext>
          </a:extLst>
        </xdr:cNvPr>
        <xdr:cNvSpPr txBox="1"/>
      </xdr:nvSpPr>
      <xdr:spPr>
        <a:xfrm>
          <a:off x="8515427" y="712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99115</xdr:rowOff>
    </xdr:from>
    <xdr:ext cx="469744" cy="259045"/>
    <xdr:sp macro="" textlink="">
      <xdr:nvSpPr>
        <xdr:cNvPr id="144" name="n_3mainValue【道路】&#10;一人当たり延長">
          <a:extLst>
            <a:ext uri="{FF2B5EF4-FFF2-40B4-BE49-F238E27FC236}">
              <a16:creationId xmlns:a16="http://schemas.microsoft.com/office/drawing/2014/main" id="{3B1807A1-1962-47AD-90DF-11F3927EFF8C}"/>
            </a:ext>
          </a:extLst>
        </xdr:cNvPr>
        <xdr:cNvSpPr txBox="1"/>
      </xdr:nvSpPr>
      <xdr:spPr>
        <a:xfrm>
          <a:off x="7626427" y="7128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101134</xdr:rowOff>
    </xdr:from>
    <xdr:ext cx="469744" cy="259045"/>
    <xdr:sp macro="" textlink="">
      <xdr:nvSpPr>
        <xdr:cNvPr id="145" name="n_4mainValue【道路】&#10;一人当たり延長">
          <a:extLst>
            <a:ext uri="{FF2B5EF4-FFF2-40B4-BE49-F238E27FC236}">
              <a16:creationId xmlns:a16="http://schemas.microsoft.com/office/drawing/2014/main" id="{39C814B9-A5F6-4127-8EA1-30A752A44BD2}"/>
            </a:ext>
          </a:extLst>
        </xdr:cNvPr>
        <xdr:cNvSpPr txBox="1"/>
      </xdr:nvSpPr>
      <xdr:spPr>
        <a:xfrm>
          <a:off x="6737427" y="713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E86C1F8-03BD-436D-B041-AC65910F58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392212-9BBE-4950-AF78-AF95B8B945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C21C574-10D7-49A4-85D9-D101B3BD21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0A3F960-59A9-4A5B-8CD6-1315885B169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4328140-C837-4EE9-90A2-0552530CD35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7A1C28B-026A-4987-914A-798CF976D6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096670A-07D8-4C0A-A1B7-A37800C7643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29FBE19-2100-4ACB-91FA-991C1BB4BE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0B5C3EC-410B-4534-B337-FACA70C48A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6411AD9-D5E5-44F7-A1D0-883518DC4C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055DB18-8026-4424-9ABA-EA930CE721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B9560D7-169A-47F8-AB36-6E53069CF7E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2DE1114-2745-4E70-B3F9-C2FE658A852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B65D434-3766-45B3-BA37-64D8535E259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8E2AF84-F72D-42E3-9B9D-589982BEBD9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CA5B841-E3E0-4605-9F4D-3AA0738D4E8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F30DDE1-73FA-4325-A18E-F4FA53F5E79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ACCE69E-0605-4BF6-B17A-1C53D8CD56A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2F13F5A-7E1B-488B-92E8-970E1608FC8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3786FF8-8E79-4111-B433-B58BF907BE2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EDAC81F-2DAE-4AAB-A8E5-B9DB13DB208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FC2F707-A750-4C0E-BD82-B1276B2EF25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AA47B7F-5DF1-4278-876B-1366F705182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2A42CB3-65E6-46B2-8B2D-C8B0713913C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33C6C29-950F-4317-8862-6EE7BAB3560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FE62741D-D339-4C7A-9780-07DDA90FC92D}"/>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BD54035-8F5C-4AF7-A1D9-CB6AD93D106A}"/>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D703EEE9-1A9A-4C47-B725-F23B5AB4BB5D}"/>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4517504-5F58-4576-9CEA-BC00CC1F436D}"/>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EE347E4C-8D4D-455E-8DF8-2E6FFFD5C9D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60D56A8-4AD2-4417-A3E3-6D96E3295329}"/>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5DB7B02-BACD-4A70-8AF2-1042ECB707AC}"/>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6F554819-C0D5-4A66-BB70-04EDCEC6676E}"/>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DC0B6C0-44DF-43F7-BD33-257C675D2782}"/>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2E4E663F-A1AA-4F69-A775-04213D30F8CE}"/>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7333844C-52B1-4A4F-ABDB-2D39EE896014}"/>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B1524C4-4073-4420-8541-C52971DF731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6BBAC30-723E-4932-9991-3C27C88DD89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AB4606-CFD9-49C5-BC6F-7BDA38BAB1B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5B7C750-67ED-4B73-9C49-C3A0E2BA8FD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20546DB-1DEF-4A73-889C-B3BF6BADA5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92891</xdr:rowOff>
    </xdr:from>
    <xdr:to>
      <xdr:col>24</xdr:col>
      <xdr:colOff>114300</xdr:colOff>
      <xdr:row>58</xdr:row>
      <xdr:rowOff>23041</xdr:rowOff>
    </xdr:to>
    <xdr:sp macro="" textlink="">
      <xdr:nvSpPr>
        <xdr:cNvPr id="187" name="楕円 186">
          <a:extLst>
            <a:ext uri="{FF2B5EF4-FFF2-40B4-BE49-F238E27FC236}">
              <a16:creationId xmlns:a16="http://schemas.microsoft.com/office/drawing/2014/main" id="{ACC3E1AF-7591-4E79-9A9F-364CBF6462FE}"/>
            </a:ext>
          </a:extLst>
        </xdr:cNvPr>
        <xdr:cNvSpPr/>
      </xdr:nvSpPr>
      <xdr:spPr>
        <a:xfrm>
          <a:off x="4584700" y="986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115768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7380E51-15F0-4C22-BAEE-43A89334452C}"/>
            </a:ext>
          </a:extLst>
        </xdr:cNvPr>
        <xdr:cNvSpPr txBox="1"/>
      </xdr:nvSpPr>
      <xdr:spPr>
        <a:xfrm>
          <a:off x="4673600" y="971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63500</xdr:rowOff>
    </xdr:from>
    <xdr:to>
      <xdr:col>20</xdr:col>
      <xdr:colOff>38100</xdr:colOff>
      <xdr:row>57</xdr:row>
      <xdr:rowOff>165100</xdr:rowOff>
    </xdr:to>
    <xdr:sp macro="" textlink="">
      <xdr:nvSpPr>
        <xdr:cNvPr id="189" name="楕円 188">
          <a:extLst>
            <a:ext uri="{FF2B5EF4-FFF2-40B4-BE49-F238E27FC236}">
              <a16:creationId xmlns:a16="http://schemas.microsoft.com/office/drawing/2014/main" id="{F868D895-B3F5-458A-932B-9B3ADED9694E}"/>
            </a:ext>
          </a:extLst>
        </xdr:cNvPr>
        <xdr:cNvSpPr/>
      </xdr:nvSpPr>
      <xdr:spPr>
        <a:xfrm>
          <a:off x="3746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114300</xdr:rowOff>
    </xdr:from>
    <xdr:to>
      <xdr:col>24</xdr:col>
      <xdr:colOff>63500</xdr:colOff>
      <xdr:row>57</xdr:row>
      <xdr:rowOff>143691</xdr:rowOff>
    </xdr:to>
    <xdr:cxnSp macro="">
      <xdr:nvCxnSpPr>
        <xdr:cNvPr id="190" name="直線コネクタ 189">
          <a:extLst>
            <a:ext uri="{FF2B5EF4-FFF2-40B4-BE49-F238E27FC236}">
              <a16:creationId xmlns:a16="http://schemas.microsoft.com/office/drawing/2014/main" id="{8EB4CDD2-5800-413F-832A-CA29CAC88B22}"/>
            </a:ext>
          </a:extLst>
        </xdr:cNvPr>
        <xdr:cNvCxnSpPr/>
      </xdr:nvCxnSpPr>
      <xdr:spPr>
        <a:xfrm>
          <a:off x="3797300" y="988695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65133</xdr:rowOff>
    </xdr:from>
    <xdr:to>
      <xdr:col>15</xdr:col>
      <xdr:colOff>101600</xdr:colOff>
      <xdr:row>57</xdr:row>
      <xdr:rowOff>166733</xdr:rowOff>
    </xdr:to>
    <xdr:sp macro="" textlink="">
      <xdr:nvSpPr>
        <xdr:cNvPr id="191" name="楕円 190">
          <a:extLst>
            <a:ext uri="{FF2B5EF4-FFF2-40B4-BE49-F238E27FC236}">
              <a16:creationId xmlns:a16="http://schemas.microsoft.com/office/drawing/2014/main" id="{18B831C2-F842-4362-84D6-EAD46B181985}"/>
            </a:ext>
          </a:extLst>
        </xdr:cNvPr>
        <xdr:cNvSpPr/>
      </xdr:nvSpPr>
      <xdr:spPr>
        <a:xfrm>
          <a:off x="2857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114300</xdr:rowOff>
    </xdr:from>
    <xdr:to>
      <xdr:col>19</xdr:col>
      <xdr:colOff>177800</xdr:colOff>
      <xdr:row>57</xdr:row>
      <xdr:rowOff>115933</xdr:rowOff>
    </xdr:to>
    <xdr:cxnSp macro="">
      <xdr:nvCxnSpPr>
        <xdr:cNvPr id="192" name="直線コネクタ 191">
          <a:extLst>
            <a:ext uri="{FF2B5EF4-FFF2-40B4-BE49-F238E27FC236}">
              <a16:creationId xmlns:a16="http://schemas.microsoft.com/office/drawing/2014/main" id="{3174E9CB-678E-4FB9-B90A-14BCD4A90AC0}"/>
            </a:ext>
          </a:extLst>
        </xdr:cNvPr>
        <xdr:cNvCxnSpPr/>
      </xdr:nvCxnSpPr>
      <xdr:spPr>
        <a:xfrm flipV="1">
          <a:off x="2908300" y="988695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123916</xdr:rowOff>
    </xdr:from>
    <xdr:to>
      <xdr:col>10</xdr:col>
      <xdr:colOff>165100</xdr:colOff>
      <xdr:row>58</xdr:row>
      <xdr:rowOff>54066</xdr:rowOff>
    </xdr:to>
    <xdr:sp macro="" textlink="">
      <xdr:nvSpPr>
        <xdr:cNvPr id="193" name="楕円 192">
          <a:extLst>
            <a:ext uri="{FF2B5EF4-FFF2-40B4-BE49-F238E27FC236}">
              <a16:creationId xmlns:a16="http://schemas.microsoft.com/office/drawing/2014/main" id="{90AB8559-90E0-41F8-A505-7DC8E9144E14}"/>
            </a:ext>
          </a:extLst>
        </xdr:cNvPr>
        <xdr:cNvSpPr/>
      </xdr:nvSpPr>
      <xdr:spPr>
        <a:xfrm>
          <a:off x="1968500" y="98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115933</xdr:rowOff>
    </xdr:from>
    <xdr:to>
      <xdr:col>15</xdr:col>
      <xdr:colOff>50800</xdr:colOff>
      <xdr:row>58</xdr:row>
      <xdr:rowOff>3266</xdr:rowOff>
    </xdr:to>
    <xdr:cxnSp macro="">
      <xdr:nvCxnSpPr>
        <xdr:cNvPr id="194" name="直線コネクタ 193">
          <a:extLst>
            <a:ext uri="{FF2B5EF4-FFF2-40B4-BE49-F238E27FC236}">
              <a16:creationId xmlns:a16="http://schemas.microsoft.com/office/drawing/2014/main" id="{154E0BBF-1F81-400F-BF59-1B63B57BF115}"/>
            </a:ext>
          </a:extLst>
        </xdr:cNvPr>
        <xdr:cNvCxnSpPr/>
      </xdr:nvCxnSpPr>
      <xdr:spPr>
        <a:xfrm flipV="1">
          <a:off x="2019300" y="988858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91259</xdr:rowOff>
    </xdr:from>
    <xdr:to>
      <xdr:col>6</xdr:col>
      <xdr:colOff>38100</xdr:colOff>
      <xdr:row>58</xdr:row>
      <xdr:rowOff>21409</xdr:rowOff>
    </xdr:to>
    <xdr:sp macro="" textlink="">
      <xdr:nvSpPr>
        <xdr:cNvPr id="195" name="楕円 194">
          <a:extLst>
            <a:ext uri="{FF2B5EF4-FFF2-40B4-BE49-F238E27FC236}">
              <a16:creationId xmlns:a16="http://schemas.microsoft.com/office/drawing/2014/main" id="{8A0D7460-10A9-49D6-B999-BADD09885FC8}"/>
            </a:ext>
          </a:extLst>
        </xdr:cNvPr>
        <xdr:cNvSpPr/>
      </xdr:nvSpPr>
      <xdr:spPr>
        <a:xfrm>
          <a:off x="1079500" y="98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142059</xdr:rowOff>
    </xdr:from>
    <xdr:to>
      <xdr:col>10</xdr:col>
      <xdr:colOff>114300</xdr:colOff>
      <xdr:row>58</xdr:row>
      <xdr:rowOff>3266</xdr:rowOff>
    </xdr:to>
    <xdr:cxnSp macro="">
      <xdr:nvCxnSpPr>
        <xdr:cNvPr id="196" name="直線コネクタ 195">
          <a:extLst>
            <a:ext uri="{FF2B5EF4-FFF2-40B4-BE49-F238E27FC236}">
              <a16:creationId xmlns:a16="http://schemas.microsoft.com/office/drawing/2014/main" id="{0D71CF3E-DF42-4160-B785-81B0EBA5F954}"/>
            </a:ext>
          </a:extLst>
        </xdr:cNvPr>
        <xdr:cNvCxnSpPr/>
      </xdr:nvCxnSpPr>
      <xdr:spPr>
        <a:xfrm>
          <a:off x="1130300" y="99147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7A08FCB-07A3-4467-B074-336064C40D66}"/>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26F3A86-D4E9-47D6-AD78-DCFA172AD4CF}"/>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D5D9CD1-FD62-4FB2-9569-7AF7D9711E1D}"/>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5F1DE36-9083-46FE-8CC5-AC8D9144F85B}"/>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10177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A43FEB1-E40C-4918-AE74-71892186816E}"/>
            </a:ext>
          </a:extLst>
        </xdr:cNvPr>
        <xdr:cNvSpPr txBox="1"/>
      </xdr:nvSpPr>
      <xdr:spPr>
        <a:xfrm>
          <a:off x="358204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11810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91DEC05-1C8F-47A1-A0FF-6C52268F18B7}"/>
            </a:ext>
          </a:extLst>
        </xdr:cNvPr>
        <xdr:cNvSpPr txBox="1"/>
      </xdr:nvSpPr>
      <xdr:spPr>
        <a:xfrm>
          <a:off x="2705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70593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82E3622-2EC7-4575-81C6-DB8CD455ED7A}"/>
            </a:ext>
          </a:extLst>
        </xdr:cNvPr>
        <xdr:cNvSpPr txBox="1"/>
      </xdr:nvSpPr>
      <xdr:spPr>
        <a:xfrm>
          <a:off x="1816744" y="967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37936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7E0AC3A-48A2-4F10-89CE-30A2F48854F1}"/>
            </a:ext>
          </a:extLst>
        </xdr:cNvPr>
        <xdr:cNvSpPr txBox="1"/>
      </xdr:nvSpPr>
      <xdr:spPr>
        <a:xfrm>
          <a:off x="927744" y="963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52204A1-4DDC-4610-AF9B-85A24090D5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816C0FA-4869-4A21-B99C-729314826E9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F556C1-93F0-4947-9355-755015BE30F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6D82894-C802-47A6-9F8A-9C5279B4E55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C4DA369-FF79-4025-9D8B-54582748F28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3451EAC-BC83-4121-B59C-13E98B4972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FAEE353-89A8-407D-BF9D-C4ADFB24FCF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E13F434-8889-4A93-9FA6-C2C184B5AA5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2656D3D-7C9E-40A4-B6AB-DE0447F8325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C5CDB17-4040-43B5-B4AF-BEA264F83C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28D26A9-49BA-4693-B52F-51EC5D927E9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A15B540-F018-4840-AE3E-8A784436E88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A57400A-5A61-40DB-9E8E-EE91CA59E25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F0C228C-03FE-4F8D-B9B3-0ECFE7CD2B1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E8EC708-64F3-4C36-A7FF-7D3335C2F7F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6EA9B39-A724-4D91-B81C-E3F5C8100B2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2659BC9-BEB1-4BFB-A695-3317A38AA23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1772642-CD43-4FB8-8848-7089C0CA8F8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6D1430B-9376-4965-AF07-1D2666CB04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62FA085-10EC-40DA-AD2C-8D4A01B444F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9E1EE14-8C2B-498F-89A9-4C55EE7E24D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6EDFB0F-C0B9-4923-90DF-CB4F3770E45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24419E8-27CF-4CE0-8FE1-468810ED488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C6AAC77F-929B-4BFB-B66C-AA4AB191ADBD}"/>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ED6A7797-B7D0-4201-946F-7AB38FB427CF}"/>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6CE3267B-74CE-4D5D-A97E-ED42B9097F7C}"/>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CC022A7-8386-41B5-9DD4-3E0B3652CA72}"/>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ECCAB7A2-37F4-4B04-9D04-AA9DC1AABE3D}"/>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856CDF9-A4D0-47F9-B0C4-CE49234BB2EB}"/>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8099B957-56C4-4DAE-93F4-987126F5F7AF}"/>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820A3E27-775D-44A7-BD6C-B607566D274F}"/>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B2A5DC6C-BB14-45E1-8C90-8E2D6112BBFC}"/>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CFA8CFFD-C92C-4D12-B8C4-6F2BE3A74656}"/>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9FABD1D-4C5C-49C4-B1A7-C275BE969333}"/>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D6A1FD-F29D-43ED-AFC2-E73FD9D8D78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ABE1B99-04FB-4932-9C7F-CD935EBA4DB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22FBE1-CAC2-4423-8FA9-B91D8FDA978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2BFA4D5-A2BB-4FC3-8432-651F10B4850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1F8286-5A84-49BA-80F8-216EE1015FA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20386</xdr:rowOff>
    </xdr:from>
    <xdr:to>
      <xdr:col>55</xdr:col>
      <xdr:colOff>50800</xdr:colOff>
      <xdr:row>64</xdr:row>
      <xdr:rowOff>121986</xdr:rowOff>
    </xdr:to>
    <xdr:sp macro="" textlink="">
      <xdr:nvSpPr>
        <xdr:cNvPr id="244" name="楕円 243">
          <a:extLst>
            <a:ext uri="{FF2B5EF4-FFF2-40B4-BE49-F238E27FC236}">
              <a16:creationId xmlns:a16="http://schemas.microsoft.com/office/drawing/2014/main" id="{3149D35A-CF7E-4B38-AF60-1FCC9EDD675C}"/>
            </a:ext>
          </a:extLst>
        </xdr:cNvPr>
        <xdr:cNvSpPr/>
      </xdr:nvSpPr>
      <xdr:spPr>
        <a:xfrm>
          <a:off x="10426700" y="1099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106763</xdr:rowOff>
    </xdr:from>
    <xdr:ext cx="469744" cy="259045"/>
    <xdr:sp macro="" textlink="">
      <xdr:nvSpPr>
        <xdr:cNvPr id="245" name="【橋りょう・トンネル】&#10;一人当たり有形固定資産（償却資産）額該当値テキスト">
          <a:extLst>
            <a:ext uri="{FF2B5EF4-FFF2-40B4-BE49-F238E27FC236}">
              <a16:creationId xmlns:a16="http://schemas.microsoft.com/office/drawing/2014/main" id="{0B20DE00-EC32-4E54-8CD3-665AC1514F00}"/>
            </a:ext>
          </a:extLst>
        </xdr:cNvPr>
        <xdr:cNvSpPr txBox="1"/>
      </xdr:nvSpPr>
      <xdr:spPr>
        <a:xfrm>
          <a:off x="10515600" y="1090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20429</xdr:rowOff>
    </xdr:from>
    <xdr:to>
      <xdr:col>50</xdr:col>
      <xdr:colOff>165100</xdr:colOff>
      <xdr:row>64</xdr:row>
      <xdr:rowOff>122029</xdr:rowOff>
    </xdr:to>
    <xdr:sp macro="" textlink="">
      <xdr:nvSpPr>
        <xdr:cNvPr id="246" name="楕円 245">
          <a:extLst>
            <a:ext uri="{FF2B5EF4-FFF2-40B4-BE49-F238E27FC236}">
              <a16:creationId xmlns:a16="http://schemas.microsoft.com/office/drawing/2014/main" id="{A26704EE-F2B8-4CE7-B1F7-FDFF23F0945E}"/>
            </a:ext>
          </a:extLst>
        </xdr:cNvPr>
        <xdr:cNvSpPr/>
      </xdr:nvSpPr>
      <xdr:spPr>
        <a:xfrm>
          <a:off x="9588500" y="1099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71186</xdr:rowOff>
    </xdr:from>
    <xdr:to>
      <xdr:col>55</xdr:col>
      <xdr:colOff>0</xdr:colOff>
      <xdr:row>64</xdr:row>
      <xdr:rowOff>71229</xdr:rowOff>
    </xdr:to>
    <xdr:cxnSp macro="">
      <xdr:nvCxnSpPr>
        <xdr:cNvPr id="247" name="直線コネクタ 246">
          <a:extLst>
            <a:ext uri="{FF2B5EF4-FFF2-40B4-BE49-F238E27FC236}">
              <a16:creationId xmlns:a16="http://schemas.microsoft.com/office/drawing/2014/main" id="{C8E6BFC6-3AFD-46A4-A564-D41B1BE9F1C1}"/>
            </a:ext>
          </a:extLst>
        </xdr:cNvPr>
        <xdr:cNvCxnSpPr/>
      </xdr:nvCxnSpPr>
      <xdr:spPr>
        <a:xfrm flipV="1">
          <a:off x="9639300" y="11043986"/>
          <a:ext cx="8382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20808</xdr:rowOff>
    </xdr:from>
    <xdr:to>
      <xdr:col>46</xdr:col>
      <xdr:colOff>38100</xdr:colOff>
      <xdr:row>64</xdr:row>
      <xdr:rowOff>122408</xdr:rowOff>
    </xdr:to>
    <xdr:sp macro="" textlink="">
      <xdr:nvSpPr>
        <xdr:cNvPr id="248" name="楕円 247">
          <a:extLst>
            <a:ext uri="{FF2B5EF4-FFF2-40B4-BE49-F238E27FC236}">
              <a16:creationId xmlns:a16="http://schemas.microsoft.com/office/drawing/2014/main" id="{1D616777-4199-4A65-830A-2238A4746FB6}"/>
            </a:ext>
          </a:extLst>
        </xdr:cNvPr>
        <xdr:cNvSpPr/>
      </xdr:nvSpPr>
      <xdr:spPr>
        <a:xfrm>
          <a:off x="8699500" y="1099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71229</xdr:rowOff>
    </xdr:from>
    <xdr:to>
      <xdr:col>50</xdr:col>
      <xdr:colOff>114300</xdr:colOff>
      <xdr:row>64</xdr:row>
      <xdr:rowOff>71608</xdr:rowOff>
    </xdr:to>
    <xdr:cxnSp macro="">
      <xdr:nvCxnSpPr>
        <xdr:cNvPr id="249" name="直線コネクタ 248">
          <a:extLst>
            <a:ext uri="{FF2B5EF4-FFF2-40B4-BE49-F238E27FC236}">
              <a16:creationId xmlns:a16="http://schemas.microsoft.com/office/drawing/2014/main" id="{F8DE3113-AD08-41FF-8873-D92E91945057}"/>
            </a:ext>
          </a:extLst>
        </xdr:cNvPr>
        <xdr:cNvCxnSpPr/>
      </xdr:nvCxnSpPr>
      <xdr:spPr>
        <a:xfrm flipV="1">
          <a:off x="8750300" y="11044029"/>
          <a:ext cx="8890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21650</xdr:rowOff>
    </xdr:from>
    <xdr:to>
      <xdr:col>41</xdr:col>
      <xdr:colOff>101600</xdr:colOff>
      <xdr:row>64</xdr:row>
      <xdr:rowOff>123250</xdr:rowOff>
    </xdr:to>
    <xdr:sp macro="" textlink="">
      <xdr:nvSpPr>
        <xdr:cNvPr id="250" name="楕円 249">
          <a:extLst>
            <a:ext uri="{FF2B5EF4-FFF2-40B4-BE49-F238E27FC236}">
              <a16:creationId xmlns:a16="http://schemas.microsoft.com/office/drawing/2014/main" id="{4CCF7AE4-A88C-4119-87CF-4CB2AFB52C73}"/>
            </a:ext>
          </a:extLst>
        </xdr:cNvPr>
        <xdr:cNvSpPr/>
      </xdr:nvSpPr>
      <xdr:spPr>
        <a:xfrm>
          <a:off x="7810500" y="109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71608</xdr:rowOff>
    </xdr:from>
    <xdr:to>
      <xdr:col>45</xdr:col>
      <xdr:colOff>177800</xdr:colOff>
      <xdr:row>64</xdr:row>
      <xdr:rowOff>72450</xdr:rowOff>
    </xdr:to>
    <xdr:cxnSp macro="">
      <xdr:nvCxnSpPr>
        <xdr:cNvPr id="251" name="直線コネクタ 250">
          <a:extLst>
            <a:ext uri="{FF2B5EF4-FFF2-40B4-BE49-F238E27FC236}">
              <a16:creationId xmlns:a16="http://schemas.microsoft.com/office/drawing/2014/main" id="{184B4DB6-7622-4E52-AAAF-463BCFB6BCFD}"/>
            </a:ext>
          </a:extLst>
        </xdr:cNvPr>
        <xdr:cNvCxnSpPr/>
      </xdr:nvCxnSpPr>
      <xdr:spPr>
        <a:xfrm flipV="1">
          <a:off x="7861300" y="11044408"/>
          <a:ext cx="889000" cy="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21661</xdr:rowOff>
    </xdr:from>
    <xdr:to>
      <xdr:col>36</xdr:col>
      <xdr:colOff>165100</xdr:colOff>
      <xdr:row>64</xdr:row>
      <xdr:rowOff>123261</xdr:rowOff>
    </xdr:to>
    <xdr:sp macro="" textlink="">
      <xdr:nvSpPr>
        <xdr:cNvPr id="252" name="楕円 251">
          <a:extLst>
            <a:ext uri="{FF2B5EF4-FFF2-40B4-BE49-F238E27FC236}">
              <a16:creationId xmlns:a16="http://schemas.microsoft.com/office/drawing/2014/main" id="{55945618-A120-48EC-90B0-627529D3BF07}"/>
            </a:ext>
          </a:extLst>
        </xdr:cNvPr>
        <xdr:cNvSpPr/>
      </xdr:nvSpPr>
      <xdr:spPr>
        <a:xfrm>
          <a:off x="6921500" y="1099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72450</xdr:rowOff>
    </xdr:from>
    <xdr:to>
      <xdr:col>41</xdr:col>
      <xdr:colOff>50800</xdr:colOff>
      <xdr:row>64</xdr:row>
      <xdr:rowOff>72461</xdr:rowOff>
    </xdr:to>
    <xdr:cxnSp macro="">
      <xdr:nvCxnSpPr>
        <xdr:cNvPr id="253" name="直線コネクタ 252">
          <a:extLst>
            <a:ext uri="{FF2B5EF4-FFF2-40B4-BE49-F238E27FC236}">
              <a16:creationId xmlns:a16="http://schemas.microsoft.com/office/drawing/2014/main" id="{E79A818F-CBE7-4F6D-8E29-7859B39DD0CA}"/>
            </a:ext>
          </a:extLst>
        </xdr:cNvPr>
        <xdr:cNvCxnSpPr/>
      </xdr:nvCxnSpPr>
      <xdr:spPr>
        <a:xfrm flipV="1">
          <a:off x="6972300" y="11045250"/>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B02DB46-79F3-4932-B548-FEC95EB27D3F}"/>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95AAC37-BD28-4896-BC31-3F87CC84CC41}"/>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FD7B046-D943-433F-826B-DDEA959F3C23}"/>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2F72B93F-8B78-47E0-9879-DFF052ABE269}"/>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113156</xdr:rowOff>
    </xdr:from>
    <xdr:ext cx="469744" cy="259045"/>
    <xdr:sp macro="" textlink="">
      <xdr:nvSpPr>
        <xdr:cNvPr id="258" name="n_1mainValue【橋りょう・トンネル】&#10;一人当たり有形固定資産（償却資産）額">
          <a:extLst>
            <a:ext uri="{FF2B5EF4-FFF2-40B4-BE49-F238E27FC236}">
              <a16:creationId xmlns:a16="http://schemas.microsoft.com/office/drawing/2014/main" id="{7EF7484A-C2D7-4102-A797-FC534A54CC50}"/>
            </a:ext>
          </a:extLst>
        </xdr:cNvPr>
        <xdr:cNvSpPr txBox="1"/>
      </xdr:nvSpPr>
      <xdr:spPr>
        <a:xfrm>
          <a:off x="9391728" y="1108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113535</xdr:rowOff>
    </xdr:from>
    <xdr:ext cx="469744" cy="259045"/>
    <xdr:sp macro="" textlink="">
      <xdr:nvSpPr>
        <xdr:cNvPr id="259" name="n_2mainValue【橋りょう・トンネル】&#10;一人当たり有形固定資産（償却資産）額">
          <a:extLst>
            <a:ext uri="{FF2B5EF4-FFF2-40B4-BE49-F238E27FC236}">
              <a16:creationId xmlns:a16="http://schemas.microsoft.com/office/drawing/2014/main" id="{7C35630C-9B9D-4D6C-9C0A-CDBA0F1405F5}"/>
            </a:ext>
          </a:extLst>
        </xdr:cNvPr>
        <xdr:cNvSpPr txBox="1"/>
      </xdr:nvSpPr>
      <xdr:spPr>
        <a:xfrm>
          <a:off x="8515428" y="1108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114377</xdr:rowOff>
    </xdr:from>
    <xdr:ext cx="469744" cy="259045"/>
    <xdr:sp macro="" textlink="">
      <xdr:nvSpPr>
        <xdr:cNvPr id="260" name="n_3mainValue【橋りょう・トンネル】&#10;一人当たり有形固定資産（償却資産）額">
          <a:extLst>
            <a:ext uri="{FF2B5EF4-FFF2-40B4-BE49-F238E27FC236}">
              <a16:creationId xmlns:a16="http://schemas.microsoft.com/office/drawing/2014/main" id="{958F3CCF-1163-41F6-A1BC-C20515CB951F}"/>
            </a:ext>
          </a:extLst>
        </xdr:cNvPr>
        <xdr:cNvSpPr txBox="1"/>
      </xdr:nvSpPr>
      <xdr:spPr>
        <a:xfrm>
          <a:off x="7626428" y="110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114388</xdr:rowOff>
    </xdr:from>
    <xdr:ext cx="469744" cy="259045"/>
    <xdr:sp macro="" textlink="">
      <xdr:nvSpPr>
        <xdr:cNvPr id="261" name="n_4mainValue【橋りょう・トンネル】&#10;一人当たり有形固定資産（償却資産）額">
          <a:extLst>
            <a:ext uri="{FF2B5EF4-FFF2-40B4-BE49-F238E27FC236}">
              <a16:creationId xmlns:a16="http://schemas.microsoft.com/office/drawing/2014/main" id="{89B7E5E2-B0C5-46B8-9150-43C73548CBB0}"/>
            </a:ext>
          </a:extLst>
        </xdr:cNvPr>
        <xdr:cNvSpPr txBox="1"/>
      </xdr:nvSpPr>
      <xdr:spPr>
        <a:xfrm>
          <a:off x="6737428" y="110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AE0EA95-B841-49F2-B86F-DDD4B4D8801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FF4DC97-935D-494F-A91A-19355A6DAC6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5213970-F7DA-4710-A36A-6A16E67C5E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46EC82F-57BA-483B-B076-6155CD88D52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406A27B-544E-4CE1-B7B2-2721692E48F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58D3BE8-988C-4D97-A8C7-576F9144FFF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549721F-2E83-4D0D-B4E5-94344A7A21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F55624D-7242-417B-910C-209A9D8335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10FB823-3246-41E1-AE3F-38B5A5DD57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872F6A2-24DB-4A62-9A0C-07C97F76A2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C084B4A-4311-43A4-9503-6BBAD58DE98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42F91B53-3075-4F67-9F43-6B288F66FE6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097A6E4-4EA1-4A8F-B599-3698EF00941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AB06302A-0D94-47A9-91B6-B3C9C8FC257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25E5AE6-2F8B-4E7D-B1B6-81B2C6CF2A7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236C527-71A8-4D61-B0A1-98A9A9F1CFD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5839AA89-595F-4C56-B2B8-E33DD92E1B0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05FC5D2-A786-4B45-873F-227C65AAF82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BE9A814-BEED-463D-99E2-7FBB89BFEB9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4F5CF9C-45F0-40F8-8FE6-102E636A2FA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EE621E27-E590-446E-AA21-EC6F0A85231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69B78AA-D46D-4705-A7DF-44D83C8C591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17DE8AEC-3AD4-4E08-91AC-09C310E35EF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0ACADE8-9E4F-4ABD-92F8-DB0170485AB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9BB2798-0852-4E46-9034-942069220A0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B7C72809-87F3-48BF-A52F-546E6BFFBB52}"/>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4B29D4F-AF87-477A-BCA6-ABCBBA78EA4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8A98AA1-C832-4CDA-9B9D-53813241F13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61EFF8D-6B53-4CD0-9522-F4480A2664A7}"/>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C5806490-A9CF-4224-8F92-C40067031A25}"/>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57B126E-582B-4808-B10C-55150AA0553F}"/>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BF99B46C-CE92-43F6-B622-77A52B310891}"/>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F9A4A3F6-B521-4471-9B77-46ACFEA0777A}"/>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D0FCAB81-7351-4376-8BC9-9E16E97F45D8}"/>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EF168093-9E7C-4DEF-8DD4-BB6C00E4D41A}"/>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67E5A2D1-8EB1-42FB-BEC3-CE9332ACCDA8}"/>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C5A4402-CC86-4C9D-B00F-0D355E33F74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D7EAC4B-A488-4F72-88E6-09B9304B814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1D1158-80AC-4F6A-BA6C-B62CB3282E9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FCF6035-92F1-431F-85EB-5857FCFEBF3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56C545B-48B3-4ECA-9A56-A2617843D0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80373</xdr:rowOff>
    </xdr:from>
    <xdr:to>
      <xdr:col>24</xdr:col>
      <xdr:colOff>114300</xdr:colOff>
      <xdr:row>85</xdr:row>
      <xdr:rowOff>10523</xdr:rowOff>
    </xdr:to>
    <xdr:sp macro="" textlink="">
      <xdr:nvSpPr>
        <xdr:cNvPr id="303" name="楕円 302">
          <a:extLst>
            <a:ext uri="{FF2B5EF4-FFF2-40B4-BE49-F238E27FC236}">
              <a16:creationId xmlns:a16="http://schemas.microsoft.com/office/drawing/2014/main" id="{B0AD15FA-5C93-4082-B441-751531F6080A}"/>
            </a:ext>
          </a:extLst>
        </xdr:cNvPr>
        <xdr:cNvSpPr/>
      </xdr:nvSpPr>
      <xdr:spPr>
        <a:xfrm>
          <a:off x="45847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58800</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2399F95-18D9-4768-BE66-69A7E784AAC8}"/>
            </a:ext>
          </a:extLst>
        </xdr:cNvPr>
        <xdr:cNvSpPr txBox="1"/>
      </xdr:nvSpPr>
      <xdr:spPr>
        <a:xfrm>
          <a:off x="4673600"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44450</xdr:rowOff>
    </xdr:from>
    <xdr:to>
      <xdr:col>20</xdr:col>
      <xdr:colOff>38100</xdr:colOff>
      <xdr:row>84</xdr:row>
      <xdr:rowOff>146050</xdr:rowOff>
    </xdr:to>
    <xdr:sp macro="" textlink="">
      <xdr:nvSpPr>
        <xdr:cNvPr id="305" name="楕円 304">
          <a:extLst>
            <a:ext uri="{FF2B5EF4-FFF2-40B4-BE49-F238E27FC236}">
              <a16:creationId xmlns:a16="http://schemas.microsoft.com/office/drawing/2014/main" id="{A61C38DE-C6EF-4605-B9D6-8C95896102FE}"/>
            </a:ext>
          </a:extLst>
        </xdr:cNvPr>
        <xdr:cNvSpPr/>
      </xdr:nvSpPr>
      <xdr:spPr>
        <a:xfrm>
          <a:off x="3746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95250</xdr:rowOff>
    </xdr:from>
    <xdr:to>
      <xdr:col>24</xdr:col>
      <xdr:colOff>63500</xdr:colOff>
      <xdr:row>84</xdr:row>
      <xdr:rowOff>131173</xdr:rowOff>
    </xdr:to>
    <xdr:cxnSp macro="">
      <xdr:nvCxnSpPr>
        <xdr:cNvPr id="306" name="直線コネクタ 305">
          <a:extLst>
            <a:ext uri="{FF2B5EF4-FFF2-40B4-BE49-F238E27FC236}">
              <a16:creationId xmlns:a16="http://schemas.microsoft.com/office/drawing/2014/main" id="{84B95C80-E047-4B1F-8F72-38387D4138E7}"/>
            </a:ext>
          </a:extLst>
        </xdr:cNvPr>
        <xdr:cNvCxnSpPr/>
      </xdr:nvCxnSpPr>
      <xdr:spPr>
        <a:xfrm>
          <a:off x="3797300" y="1449705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07" name="楕円 306">
          <a:extLst>
            <a:ext uri="{FF2B5EF4-FFF2-40B4-BE49-F238E27FC236}">
              <a16:creationId xmlns:a16="http://schemas.microsoft.com/office/drawing/2014/main" id="{CCABEC5D-95AB-4D46-9335-FA5328E58FEE}"/>
            </a:ext>
          </a:extLst>
        </xdr:cNvPr>
        <xdr:cNvSpPr/>
      </xdr:nvSpPr>
      <xdr:spPr>
        <a:xfrm>
          <a:off x="2857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95250</xdr:rowOff>
    </xdr:to>
    <xdr:cxnSp macro="">
      <xdr:nvCxnSpPr>
        <xdr:cNvPr id="308" name="直線コネクタ 307">
          <a:extLst>
            <a:ext uri="{FF2B5EF4-FFF2-40B4-BE49-F238E27FC236}">
              <a16:creationId xmlns:a16="http://schemas.microsoft.com/office/drawing/2014/main" id="{60F04CA2-6B64-4AAD-86D9-2F589CC0A966}"/>
            </a:ext>
          </a:extLst>
        </xdr:cNvPr>
        <xdr:cNvCxnSpPr/>
      </xdr:nvCxnSpPr>
      <xdr:spPr>
        <a:xfrm>
          <a:off x="2908300" y="144627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18324</xdr:rowOff>
    </xdr:from>
    <xdr:to>
      <xdr:col>10</xdr:col>
      <xdr:colOff>165100</xdr:colOff>
      <xdr:row>84</xdr:row>
      <xdr:rowOff>119924</xdr:rowOff>
    </xdr:to>
    <xdr:sp macro="" textlink="">
      <xdr:nvSpPr>
        <xdr:cNvPr id="309" name="楕円 308">
          <a:extLst>
            <a:ext uri="{FF2B5EF4-FFF2-40B4-BE49-F238E27FC236}">
              <a16:creationId xmlns:a16="http://schemas.microsoft.com/office/drawing/2014/main" id="{0EF1D548-A7A0-4118-B4B7-48FA67D00163}"/>
            </a:ext>
          </a:extLst>
        </xdr:cNvPr>
        <xdr:cNvSpPr/>
      </xdr:nvSpPr>
      <xdr:spPr>
        <a:xfrm>
          <a:off x="1968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69124</xdr:rowOff>
    </xdr:to>
    <xdr:cxnSp macro="">
      <xdr:nvCxnSpPr>
        <xdr:cNvPr id="310" name="直線コネクタ 309">
          <a:extLst>
            <a:ext uri="{FF2B5EF4-FFF2-40B4-BE49-F238E27FC236}">
              <a16:creationId xmlns:a16="http://schemas.microsoft.com/office/drawing/2014/main" id="{4341A412-980B-4BA2-981D-9FF6B5DE5452}"/>
            </a:ext>
          </a:extLst>
        </xdr:cNvPr>
        <xdr:cNvCxnSpPr/>
      </xdr:nvCxnSpPr>
      <xdr:spPr>
        <a:xfrm flipV="1">
          <a:off x="2019300" y="14462761"/>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148952</xdr:rowOff>
    </xdr:from>
    <xdr:to>
      <xdr:col>6</xdr:col>
      <xdr:colOff>38100</xdr:colOff>
      <xdr:row>84</xdr:row>
      <xdr:rowOff>79102</xdr:rowOff>
    </xdr:to>
    <xdr:sp macro="" textlink="">
      <xdr:nvSpPr>
        <xdr:cNvPr id="311" name="楕円 310">
          <a:extLst>
            <a:ext uri="{FF2B5EF4-FFF2-40B4-BE49-F238E27FC236}">
              <a16:creationId xmlns:a16="http://schemas.microsoft.com/office/drawing/2014/main" id="{9CA45B24-AE4C-4501-9C7C-630BEC1FD411}"/>
            </a:ext>
          </a:extLst>
        </xdr:cNvPr>
        <xdr:cNvSpPr/>
      </xdr:nvSpPr>
      <xdr:spPr>
        <a:xfrm>
          <a:off x="1079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28302</xdr:rowOff>
    </xdr:from>
    <xdr:to>
      <xdr:col>10</xdr:col>
      <xdr:colOff>114300</xdr:colOff>
      <xdr:row>84</xdr:row>
      <xdr:rowOff>69124</xdr:rowOff>
    </xdr:to>
    <xdr:cxnSp macro="">
      <xdr:nvCxnSpPr>
        <xdr:cNvPr id="312" name="直線コネクタ 311">
          <a:extLst>
            <a:ext uri="{FF2B5EF4-FFF2-40B4-BE49-F238E27FC236}">
              <a16:creationId xmlns:a16="http://schemas.microsoft.com/office/drawing/2014/main" id="{C0B3FE1D-38D5-4934-9BCA-47BC5F314B93}"/>
            </a:ext>
          </a:extLst>
        </xdr:cNvPr>
        <xdr:cNvCxnSpPr/>
      </xdr:nvCxnSpPr>
      <xdr:spPr>
        <a:xfrm>
          <a:off x="1130300" y="14430102"/>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114360AE-8387-47D2-9CD8-3D5096BE5696}"/>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4019E6B7-0936-43C5-9671-0A1890220E5B}"/>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B0FE2DD2-50EB-42F0-B944-6DE75C222FA7}"/>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0DC2F859-DC4D-43F1-ABFF-DF4E2C7FB23D}"/>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137177</xdr:rowOff>
    </xdr:from>
    <xdr:ext cx="405111" cy="259045"/>
    <xdr:sp macro="" textlink="">
      <xdr:nvSpPr>
        <xdr:cNvPr id="317" name="n_1mainValue【公営住宅】&#10;有形固定資産減価償却率">
          <a:extLst>
            <a:ext uri="{FF2B5EF4-FFF2-40B4-BE49-F238E27FC236}">
              <a16:creationId xmlns:a16="http://schemas.microsoft.com/office/drawing/2014/main" id="{B3BD740A-87CA-4F6C-8BD1-2E42CB8F09AB}"/>
            </a:ext>
          </a:extLst>
        </xdr:cNvPr>
        <xdr:cNvSpPr txBox="1"/>
      </xdr:nvSpPr>
      <xdr:spPr>
        <a:xfrm>
          <a:off x="35820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18" name="n_2mainValue【公営住宅】&#10;有形固定資産減価償却率">
          <a:extLst>
            <a:ext uri="{FF2B5EF4-FFF2-40B4-BE49-F238E27FC236}">
              <a16:creationId xmlns:a16="http://schemas.microsoft.com/office/drawing/2014/main" id="{EB6933F3-48D1-46E9-B154-E0DC3198AF62}"/>
            </a:ext>
          </a:extLst>
        </xdr:cNvPr>
        <xdr:cNvSpPr txBox="1"/>
      </xdr:nvSpPr>
      <xdr:spPr>
        <a:xfrm>
          <a:off x="2705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111051</xdr:rowOff>
    </xdr:from>
    <xdr:ext cx="405111" cy="259045"/>
    <xdr:sp macro="" textlink="">
      <xdr:nvSpPr>
        <xdr:cNvPr id="319" name="n_3mainValue【公営住宅】&#10;有形固定資産減価償却率">
          <a:extLst>
            <a:ext uri="{FF2B5EF4-FFF2-40B4-BE49-F238E27FC236}">
              <a16:creationId xmlns:a16="http://schemas.microsoft.com/office/drawing/2014/main" id="{41EBE55F-FE09-4E81-8727-6458DD0B734C}"/>
            </a:ext>
          </a:extLst>
        </xdr:cNvPr>
        <xdr:cNvSpPr txBox="1"/>
      </xdr:nvSpPr>
      <xdr:spPr>
        <a:xfrm>
          <a:off x="18167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70229</xdr:rowOff>
    </xdr:from>
    <xdr:ext cx="405111" cy="259045"/>
    <xdr:sp macro="" textlink="">
      <xdr:nvSpPr>
        <xdr:cNvPr id="320" name="n_4mainValue【公営住宅】&#10;有形固定資産減価償却率">
          <a:extLst>
            <a:ext uri="{FF2B5EF4-FFF2-40B4-BE49-F238E27FC236}">
              <a16:creationId xmlns:a16="http://schemas.microsoft.com/office/drawing/2014/main" id="{77DAF55A-4E45-4347-A21B-96316AA6AF5A}"/>
            </a:ext>
          </a:extLst>
        </xdr:cNvPr>
        <xdr:cNvSpPr txBox="1"/>
      </xdr:nvSpPr>
      <xdr:spPr>
        <a:xfrm>
          <a:off x="927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11DE381-BD7A-4992-9BAC-EF0D3F49D3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9B3F9A8-C581-438B-AC15-A954799121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2800647-DE56-4C75-B2DE-4047920F66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450C869-3973-4026-8344-C9819D12CFE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1CAE1AA-E0AC-4B1D-B4EA-3A89AD9F77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882AF7F-3138-4A1E-9D7E-45897A95BA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22DA09C-FA89-4176-8257-35333A9CDA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2417A13-61AB-45A1-AADC-7FF42339458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2E947EF-E46B-4413-A64C-C27C2C08EB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E618410-9484-4D4B-8317-46C953133F7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E343ABF-DA58-4A69-9E8F-E84F09BEFC1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CC6FC6C-F37A-4161-B555-A24FB1675BA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8D097A43-75A2-4314-982A-665F222DE9A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B3354C60-ADD0-4FD7-A9B5-CCC212D35AE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2C197F0-3882-41FC-AD18-821D227C3E7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28A8602-0181-49A0-BD01-11B5C035685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363EF51-F37F-4217-9DF4-5E26BF9477C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4030FE8-211D-4685-A7BB-96F8B64B00C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A06095C-6C9F-483F-BEF3-5215FBAE9D2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8C50F0B-D238-4F76-9BDA-7A3078AB4E8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D4219B8-31D9-4557-99E9-4D97CD702C4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61B0B82C-9B3C-441F-AC52-17172E682B9B}"/>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A67C1331-A3A8-48AC-AFDC-9A37E16DB0D5}"/>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CCB1129E-79CD-47BF-A018-F89CA0E33AC8}"/>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96CD6A2A-0E90-49EA-B56E-76AE28219DBF}"/>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891E3C09-08DA-4F2F-8DFC-24B43D9F0617}"/>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54B901F-8C42-4613-9D41-355ADAD6D8EE}"/>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705C864F-605B-4405-8220-7F84A1FB2F45}"/>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396883A-E045-4118-B7A1-0D73EE579697}"/>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1F7CCC2A-1B08-4B75-AE52-EBEEB4854C62}"/>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A477A895-97D9-4630-BADC-06FBEFFC8D61}"/>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D130C2F1-D443-4B0B-9CF8-BED8ACDE7BDF}"/>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AC71D3A-955F-411D-90A9-CBBFA75322B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F4D8464-7C8B-4339-9C2B-81FD7356354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740F7D9-C0DD-4217-896C-4A3D539F2BB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9A95CD-9920-4450-A54C-3015435D342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02F1B2B-29A8-48DA-BF14-E02C484F61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113716</xdr:rowOff>
    </xdr:from>
    <xdr:to>
      <xdr:col>55</xdr:col>
      <xdr:colOff>50800</xdr:colOff>
      <xdr:row>86</xdr:row>
      <xdr:rowOff>43866</xdr:rowOff>
    </xdr:to>
    <xdr:sp macro="" textlink="">
      <xdr:nvSpPr>
        <xdr:cNvPr id="358" name="楕円 357">
          <a:extLst>
            <a:ext uri="{FF2B5EF4-FFF2-40B4-BE49-F238E27FC236}">
              <a16:creationId xmlns:a16="http://schemas.microsoft.com/office/drawing/2014/main" id="{EF44F85F-15FA-4A46-8891-AAB1D6364366}"/>
            </a:ext>
          </a:extLst>
        </xdr:cNvPr>
        <xdr:cNvSpPr/>
      </xdr:nvSpPr>
      <xdr:spPr>
        <a:xfrm>
          <a:off x="10426700" y="1468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28643</xdr:rowOff>
    </xdr:from>
    <xdr:ext cx="469744" cy="259045"/>
    <xdr:sp macro="" textlink="">
      <xdr:nvSpPr>
        <xdr:cNvPr id="359" name="【公営住宅】&#10;一人当たり面積該当値テキスト">
          <a:extLst>
            <a:ext uri="{FF2B5EF4-FFF2-40B4-BE49-F238E27FC236}">
              <a16:creationId xmlns:a16="http://schemas.microsoft.com/office/drawing/2014/main" id="{562BC884-571C-482F-9158-7F9BE5BD4E7A}"/>
            </a:ext>
          </a:extLst>
        </xdr:cNvPr>
        <xdr:cNvSpPr txBox="1"/>
      </xdr:nvSpPr>
      <xdr:spPr>
        <a:xfrm>
          <a:off x="10515600" y="1460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114173</xdr:rowOff>
    </xdr:from>
    <xdr:to>
      <xdr:col>50</xdr:col>
      <xdr:colOff>165100</xdr:colOff>
      <xdr:row>86</xdr:row>
      <xdr:rowOff>44323</xdr:rowOff>
    </xdr:to>
    <xdr:sp macro="" textlink="">
      <xdr:nvSpPr>
        <xdr:cNvPr id="360" name="楕円 359">
          <a:extLst>
            <a:ext uri="{FF2B5EF4-FFF2-40B4-BE49-F238E27FC236}">
              <a16:creationId xmlns:a16="http://schemas.microsoft.com/office/drawing/2014/main" id="{85333B82-282A-410B-8850-30EFD5882F43}"/>
            </a:ext>
          </a:extLst>
        </xdr:cNvPr>
        <xdr:cNvSpPr/>
      </xdr:nvSpPr>
      <xdr:spPr>
        <a:xfrm>
          <a:off x="9588500" y="146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164516</xdr:rowOff>
    </xdr:from>
    <xdr:to>
      <xdr:col>55</xdr:col>
      <xdr:colOff>0</xdr:colOff>
      <xdr:row>85</xdr:row>
      <xdr:rowOff>164973</xdr:rowOff>
    </xdr:to>
    <xdr:cxnSp macro="">
      <xdr:nvCxnSpPr>
        <xdr:cNvPr id="361" name="直線コネクタ 360">
          <a:extLst>
            <a:ext uri="{FF2B5EF4-FFF2-40B4-BE49-F238E27FC236}">
              <a16:creationId xmlns:a16="http://schemas.microsoft.com/office/drawing/2014/main" id="{9DEED210-31DE-4405-AD56-43FE45F04F85}"/>
            </a:ext>
          </a:extLst>
        </xdr:cNvPr>
        <xdr:cNvCxnSpPr/>
      </xdr:nvCxnSpPr>
      <xdr:spPr>
        <a:xfrm flipV="1">
          <a:off x="9639300" y="14737766"/>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114173</xdr:rowOff>
    </xdr:from>
    <xdr:to>
      <xdr:col>46</xdr:col>
      <xdr:colOff>38100</xdr:colOff>
      <xdr:row>86</xdr:row>
      <xdr:rowOff>44323</xdr:rowOff>
    </xdr:to>
    <xdr:sp macro="" textlink="">
      <xdr:nvSpPr>
        <xdr:cNvPr id="362" name="楕円 361">
          <a:extLst>
            <a:ext uri="{FF2B5EF4-FFF2-40B4-BE49-F238E27FC236}">
              <a16:creationId xmlns:a16="http://schemas.microsoft.com/office/drawing/2014/main" id="{F99B9FA2-3CC4-4E20-8977-BA3EC9B63B41}"/>
            </a:ext>
          </a:extLst>
        </xdr:cNvPr>
        <xdr:cNvSpPr/>
      </xdr:nvSpPr>
      <xdr:spPr>
        <a:xfrm>
          <a:off x="8699500" y="146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164973</xdr:rowOff>
    </xdr:from>
    <xdr:to>
      <xdr:col>50</xdr:col>
      <xdr:colOff>114300</xdr:colOff>
      <xdr:row>85</xdr:row>
      <xdr:rowOff>164973</xdr:rowOff>
    </xdr:to>
    <xdr:cxnSp macro="">
      <xdr:nvCxnSpPr>
        <xdr:cNvPr id="363" name="直線コネクタ 362">
          <a:extLst>
            <a:ext uri="{FF2B5EF4-FFF2-40B4-BE49-F238E27FC236}">
              <a16:creationId xmlns:a16="http://schemas.microsoft.com/office/drawing/2014/main" id="{4FA6B6B2-E483-4503-858F-CA674BC9EEA1}"/>
            </a:ext>
          </a:extLst>
        </xdr:cNvPr>
        <xdr:cNvCxnSpPr/>
      </xdr:nvCxnSpPr>
      <xdr:spPr>
        <a:xfrm>
          <a:off x="8750300" y="14738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114173</xdr:rowOff>
    </xdr:from>
    <xdr:to>
      <xdr:col>41</xdr:col>
      <xdr:colOff>101600</xdr:colOff>
      <xdr:row>86</xdr:row>
      <xdr:rowOff>44323</xdr:rowOff>
    </xdr:to>
    <xdr:sp macro="" textlink="">
      <xdr:nvSpPr>
        <xdr:cNvPr id="364" name="楕円 363">
          <a:extLst>
            <a:ext uri="{FF2B5EF4-FFF2-40B4-BE49-F238E27FC236}">
              <a16:creationId xmlns:a16="http://schemas.microsoft.com/office/drawing/2014/main" id="{66007DFB-A85E-4BE0-95D8-E9385DA4EF3B}"/>
            </a:ext>
          </a:extLst>
        </xdr:cNvPr>
        <xdr:cNvSpPr/>
      </xdr:nvSpPr>
      <xdr:spPr>
        <a:xfrm>
          <a:off x="7810500" y="146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164973</xdr:rowOff>
    </xdr:from>
    <xdr:to>
      <xdr:col>45</xdr:col>
      <xdr:colOff>177800</xdr:colOff>
      <xdr:row>85</xdr:row>
      <xdr:rowOff>164973</xdr:rowOff>
    </xdr:to>
    <xdr:cxnSp macro="">
      <xdr:nvCxnSpPr>
        <xdr:cNvPr id="365" name="直線コネクタ 364">
          <a:extLst>
            <a:ext uri="{FF2B5EF4-FFF2-40B4-BE49-F238E27FC236}">
              <a16:creationId xmlns:a16="http://schemas.microsoft.com/office/drawing/2014/main" id="{46ECB6EB-4210-4FF2-BEA1-2FAAD2A663BC}"/>
            </a:ext>
          </a:extLst>
        </xdr:cNvPr>
        <xdr:cNvCxnSpPr/>
      </xdr:nvCxnSpPr>
      <xdr:spPr>
        <a:xfrm>
          <a:off x="7861300" y="14738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114402</xdr:rowOff>
    </xdr:from>
    <xdr:to>
      <xdr:col>36</xdr:col>
      <xdr:colOff>165100</xdr:colOff>
      <xdr:row>86</xdr:row>
      <xdr:rowOff>44552</xdr:rowOff>
    </xdr:to>
    <xdr:sp macro="" textlink="">
      <xdr:nvSpPr>
        <xdr:cNvPr id="366" name="楕円 365">
          <a:extLst>
            <a:ext uri="{FF2B5EF4-FFF2-40B4-BE49-F238E27FC236}">
              <a16:creationId xmlns:a16="http://schemas.microsoft.com/office/drawing/2014/main" id="{19EAB683-C08D-40AD-B007-45DC1BE64364}"/>
            </a:ext>
          </a:extLst>
        </xdr:cNvPr>
        <xdr:cNvSpPr/>
      </xdr:nvSpPr>
      <xdr:spPr>
        <a:xfrm>
          <a:off x="6921500" y="1468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164973</xdr:rowOff>
    </xdr:from>
    <xdr:to>
      <xdr:col>41</xdr:col>
      <xdr:colOff>50800</xdr:colOff>
      <xdr:row>85</xdr:row>
      <xdr:rowOff>165202</xdr:rowOff>
    </xdr:to>
    <xdr:cxnSp macro="">
      <xdr:nvCxnSpPr>
        <xdr:cNvPr id="367" name="直線コネクタ 366">
          <a:extLst>
            <a:ext uri="{FF2B5EF4-FFF2-40B4-BE49-F238E27FC236}">
              <a16:creationId xmlns:a16="http://schemas.microsoft.com/office/drawing/2014/main" id="{34A8B82C-AC12-46B2-ACF9-B297BB9E6C1E}"/>
            </a:ext>
          </a:extLst>
        </xdr:cNvPr>
        <xdr:cNvCxnSpPr/>
      </xdr:nvCxnSpPr>
      <xdr:spPr>
        <a:xfrm flipV="1">
          <a:off x="6972300" y="1473822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ADEDFA09-FBBA-40AA-847A-A8C1C6772C1A}"/>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6EE86EA0-2219-4A3E-BE1B-0CB63B80235B}"/>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B5768137-D0F2-4E16-A874-58A881029462}"/>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F2EB56C1-7798-427E-9F5E-3B3186AAF117}"/>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35450</xdr:rowOff>
    </xdr:from>
    <xdr:ext cx="469744" cy="259045"/>
    <xdr:sp macro="" textlink="">
      <xdr:nvSpPr>
        <xdr:cNvPr id="372" name="n_1mainValue【公営住宅】&#10;一人当たり面積">
          <a:extLst>
            <a:ext uri="{FF2B5EF4-FFF2-40B4-BE49-F238E27FC236}">
              <a16:creationId xmlns:a16="http://schemas.microsoft.com/office/drawing/2014/main" id="{424DEDD4-5566-42AD-9F7D-1C12AFF03242}"/>
            </a:ext>
          </a:extLst>
        </xdr:cNvPr>
        <xdr:cNvSpPr txBox="1"/>
      </xdr:nvSpPr>
      <xdr:spPr>
        <a:xfrm>
          <a:off x="9391727" y="1478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35450</xdr:rowOff>
    </xdr:from>
    <xdr:ext cx="469744" cy="259045"/>
    <xdr:sp macro="" textlink="">
      <xdr:nvSpPr>
        <xdr:cNvPr id="373" name="n_2mainValue【公営住宅】&#10;一人当たり面積">
          <a:extLst>
            <a:ext uri="{FF2B5EF4-FFF2-40B4-BE49-F238E27FC236}">
              <a16:creationId xmlns:a16="http://schemas.microsoft.com/office/drawing/2014/main" id="{E53885BE-0E83-4197-9D3F-D3E470F575F6}"/>
            </a:ext>
          </a:extLst>
        </xdr:cNvPr>
        <xdr:cNvSpPr txBox="1"/>
      </xdr:nvSpPr>
      <xdr:spPr>
        <a:xfrm>
          <a:off x="8515427" y="1478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35450</xdr:rowOff>
    </xdr:from>
    <xdr:ext cx="469744" cy="259045"/>
    <xdr:sp macro="" textlink="">
      <xdr:nvSpPr>
        <xdr:cNvPr id="374" name="n_3mainValue【公営住宅】&#10;一人当たり面積">
          <a:extLst>
            <a:ext uri="{FF2B5EF4-FFF2-40B4-BE49-F238E27FC236}">
              <a16:creationId xmlns:a16="http://schemas.microsoft.com/office/drawing/2014/main" id="{071B19A8-DF0E-47A5-8A03-40B1848B5C46}"/>
            </a:ext>
          </a:extLst>
        </xdr:cNvPr>
        <xdr:cNvSpPr txBox="1"/>
      </xdr:nvSpPr>
      <xdr:spPr>
        <a:xfrm>
          <a:off x="7626427" y="1478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35679</xdr:rowOff>
    </xdr:from>
    <xdr:ext cx="469744" cy="259045"/>
    <xdr:sp macro="" textlink="">
      <xdr:nvSpPr>
        <xdr:cNvPr id="375" name="n_4mainValue【公営住宅】&#10;一人当たり面積">
          <a:extLst>
            <a:ext uri="{FF2B5EF4-FFF2-40B4-BE49-F238E27FC236}">
              <a16:creationId xmlns:a16="http://schemas.microsoft.com/office/drawing/2014/main" id="{53937CBC-A211-418A-AEBB-0D65D99B546A}"/>
            </a:ext>
          </a:extLst>
        </xdr:cNvPr>
        <xdr:cNvSpPr txBox="1"/>
      </xdr:nvSpPr>
      <xdr:spPr>
        <a:xfrm>
          <a:off x="6737427" y="1478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6FD5A6F-89BB-4E2F-97F1-C0825D1030A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326B3C2-7422-4201-B522-8CF846C33F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9D1EA64-3031-40A8-A272-BEFFF363A32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DEEE040-811E-4CDE-B8B3-DA54A330470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20E668D-C080-4393-BC78-A6490D89385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0A3611D-E82B-4CB6-B576-3A71E8D1CD4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4366E35-C659-4186-813F-15CAFFF75B6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3C02E29-B418-4381-82DF-027242C78A5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8A84869-8C5F-4F4C-ACC8-DEA29978F9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DEE6395-357F-4E97-9B08-B814C71C71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D1CA0A6-D06F-4868-A9A6-7347CBB7A6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8CEA372-2765-48F8-8081-05B494AAB02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9FF4CBD-AA10-4365-B606-5CA4A89F2C3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578FAA7-803F-473C-BCE0-A089F09EA31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4C99042-10D9-4561-9232-EC3106E32BE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2F518BB-CF60-41FB-8F9F-A46DF1F8A45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8E5BB86-6941-4E2F-899C-7527C085C1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13F87A6-913A-45FF-851A-8081884C8D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B0CE302-238C-4675-9AF2-90D8EE87710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C2F34113-4837-446E-A3F4-F51B15E0F0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E943810-5972-494E-B55F-34C6FDA2DE4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F1AF44C-95B3-47BA-8CA4-9673C0B3562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0B79DD4-7837-4D06-A7DB-F28DD74693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B3A41E2-E365-49FE-818D-FAD762A904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7466384-7832-47F0-97BA-65E77E0F789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62A1C17-6089-4F07-850F-4516F905F0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EF97B2F-D85C-4291-AC83-47EC6584262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D2963E1-A78C-4AD2-BFCF-E3AFB313F31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1AB1202-4A8A-45A5-8C1F-7E3F6B77E5A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D88DF2B4-9E57-4CDB-84F3-C8D4AEB5088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DF3BF517-018D-4952-8A8F-81FEA0A327F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6E2D7ABB-01E7-4523-AE4A-85C943A04B7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B61829C2-5754-42C0-8432-A6C898C7DF4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7806F60C-CF12-4E6C-BD8D-7618165D3C4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1F74E99-C29E-4D8B-9B29-75902C8D6A1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A43A56D-9BBF-4BC2-9BA2-B51BEBE1ED1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18C9C5C8-F47B-4C95-A8B5-7D4742305229}"/>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047D70F-DE8B-4D54-8F94-C81D172F27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2D0C2A8-ECA9-4FB7-B1CF-63F1F5F478B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1F964A20-7386-4EE7-9704-7F0D981BE2BA}"/>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ED552F2A-28CC-4B92-8F1F-ACE5E7C38929}"/>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F5CE0FE9-73B5-4811-AE9C-3B44F9821D4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3BEAF2AD-FC82-4505-8B73-8CDB7A348AA6}"/>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447B7036-7A21-4D9D-BD14-B3908772E35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FB033664-4AC5-4566-9334-D32C3EAFE61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DDCDF86D-9B59-45B6-8DAF-A4B16E2173C4}"/>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1FC65C01-FE92-49AD-BDE0-6E0F0A460349}"/>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2EDC750B-3D06-4B63-98A2-50DDA7F87A5C}"/>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446BAE62-278C-42B1-B01B-D57610FFFA8E}"/>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6B4CED01-DCEF-49C4-9FD5-2A8CF6997B18}"/>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79C6B31-C5B1-4E51-BE0A-B3B8ADCF92D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35AA4FB-043D-4924-9371-66338144C9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1D1C0E9-2A89-4006-BE81-664F5C3080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94794B5-09DF-44D5-A546-141EE53C993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660E027-BBF3-4C3C-9C15-F673D5D9BC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12700</xdr:rowOff>
    </xdr:from>
    <xdr:to>
      <xdr:col>85</xdr:col>
      <xdr:colOff>177800</xdr:colOff>
      <xdr:row>39</xdr:row>
      <xdr:rowOff>114300</xdr:rowOff>
    </xdr:to>
    <xdr:sp macro="" textlink="">
      <xdr:nvSpPr>
        <xdr:cNvPr id="431" name="楕円 430">
          <a:extLst>
            <a:ext uri="{FF2B5EF4-FFF2-40B4-BE49-F238E27FC236}">
              <a16:creationId xmlns:a16="http://schemas.microsoft.com/office/drawing/2014/main" id="{C1935A77-287D-43B4-97BC-0E154018ECC3}"/>
            </a:ext>
          </a:extLst>
        </xdr:cNvPr>
        <xdr:cNvSpPr/>
      </xdr:nvSpPr>
      <xdr:spPr>
        <a:xfrm>
          <a:off x="16268700" y="669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162577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D40CC03-A427-4D23-B68D-FE193A1627B1}"/>
            </a:ext>
          </a:extLst>
        </xdr:cNvPr>
        <xdr:cNvSpPr txBox="1"/>
      </xdr:nvSpPr>
      <xdr:spPr>
        <a:xfrm>
          <a:off x="16357600" y="667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64770</xdr:rowOff>
    </xdr:from>
    <xdr:to>
      <xdr:col>81</xdr:col>
      <xdr:colOff>101600</xdr:colOff>
      <xdr:row>39</xdr:row>
      <xdr:rowOff>166370</xdr:rowOff>
    </xdr:to>
    <xdr:sp macro="" textlink="">
      <xdr:nvSpPr>
        <xdr:cNvPr id="433" name="楕円 432">
          <a:extLst>
            <a:ext uri="{FF2B5EF4-FFF2-40B4-BE49-F238E27FC236}">
              <a16:creationId xmlns:a16="http://schemas.microsoft.com/office/drawing/2014/main" id="{EDAB4FCD-FE95-4D39-B6B8-738C73E9BFC1}"/>
            </a:ext>
          </a:extLst>
        </xdr:cNvPr>
        <xdr:cNvSpPr/>
      </xdr:nvSpPr>
      <xdr:spPr>
        <a:xfrm>
          <a:off x="154305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63500</xdr:rowOff>
    </xdr:from>
    <xdr:to>
      <xdr:col>85</xdr:col>
      <xdr:colOff>127000</xdr:colOff>
      <xdr:row>39</xdr:row>
      <xdr:rowOff>115570</xdr:rowOff>
    </xdr:to>
    <xdr:cxnSp macro="">
      <xdr:nvCxnSpPr>
        <xdr:cNvPr id="434" name="直線コネクタ 433">
          <a:extLst>
            <a:ext uri="{FF2B5EF4-FFF2-40B4-BE49-F238E27FC236}">
              <a16:creationId xmlns:a16="http://schemas.microsoft.com/office/drawing/2014/main" id="{7BB3696F-0EA3-463E-950B-312BAF942ECC}"/>
            </a:ext>
          </a:extLst>
        </xdr:cNvPr>
        <xdr:cNvCxnSpPr/>
      </xdr:nvCxnSpPr>
      <xdr:spPr>
        <a:xfrm flipV="1">
          <a:off x="15481300" y="6750050"/>
          <a:ext cx="8382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435" name="楕円 434">
          <a:extLst>
            <a:ext uri="{FF2B5EF4-FFF2-40B4-BE49-F238E27FC236}">
              <a16:creationId xmlns:a16="http://schemas.microsoft.com/office/drawing/2014/main" id="{5D9DA7D9-143F-4660-8A01-458D4B4F412D}"/>
            </a:ext>
          </a:extLst>
        </xdr:cNvPr>
        <xdr:cNvSpPr/>
      </xdr:nvSpPr>
      <xdr:spPr>
        <a:xfrm>
          <a:off x="1454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87630</xdr:rowOff>
    </xdr:from>
    <xdr:to>
      <xdr:col>81</xdr:col>
      <xdr:colOff>50800</xdr:colOff>
      <xdr:row>39</xdr:row>
      <xdr:rowOff>115570</xdr:rowOff>
    </xdr:to>
    <xdr:cxnSp macro="">
      <xdr:nvCxnSpPr>
        <xdr:cNvPr id="436" name="直線コネクタ 435">
          <a:extLst>
            <a:ext uri="{FF2B5EF4-FFF2-40B4-BE49-F238E27FC236}">
              <a16:creationId xmlns:a16="http://schemas.microsoft.com/office/drawing/2014/main" id="{8D531DA9-ACE7-4D41-A8C7-D0D513A9EFF4}"/>
            </a:ext>
          </a:extLst>
        </xdr:cNvPr>
        <xdr:cNvCxnSpPr/>
      </xdr:nvCxnSpPr>
      <xdr:spPr>
        <a:xfrm>
          <a:off x="14592300" y="67741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8890</xdr:rowOff>
    </xdr:from>
    <xdr:to>
      <xdr:col>72</xdr:col>
      <xdr:colOff>38100</xdr:colOff>
      <xdr:row>39</xdr:row>
      <xdr:rowOff>110490</xdr:rowOff>
    </xdr:to>
    <xdr:sp macro="" textlink="">
      <xdr:nvSpPr>
        <xdr:cNvPr id="437" name="楕円 436">
          <a:extLst>
            <a:ext uri="{FF2B5EF4-FFF2-40B4-BE49-F238E27FC236}">
              <a16:creationId xmlns:a16="http://schemas.microsoft.com/office/drawing/2014/main" id="{A5E07F36-B781-4AC6-B8DD-380B3812BEB5}"/>
            </a:ext>
          </a:extLst>
        </xdr:cNvPr>
        <xdr:cNvSpPr/>
      </xdr:nvSpPr>
      <xdr:spPr>
        <a:xfrm>
          <a:off x="13652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59690</xdr:rowOff>
    </xdr:from>
    <xdr:to>
      <xdr:col>76</xdr:col>
      <xdr:colOff>114300</xdr:colOff>
      <xdr:row>39</xdr:row>
      <xdr:rowOff>87630</xdr:rowOff>
    </xdr:to>
    <xdr:cxnSp macro="">
      <xdr:nvCxnSpPr>
        <xdr:cNvPr id="438" name="直線コネクタ 437">
          <a:extLst>
            <a:ext uri="{FF2B5EF4-FFF2-40B4-BE49-F238E27FC236}">
              <a16:creationId xmlns:a16="http://schemas.microsoft.com/office/drawing/2014/main" id="{60D4FE26-0F7B-4470-A28E-AE54343150A8}"/>
            </a:ext>
          </a:extLst>
        </xdr:cNvPr>
        <xdr:cNvCxnSpPr/>
      </xdr:nvCxnSpPr>
      <xdr:spPr>
        <a:xfrm>
          <a:off x="13703300" y="674624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157480</xdr:rowOff>
    </xdr:from>
    <xdr:to>
      <xdr:col>67</xdr:col>
      <xdr:colOff>101600</xdr:colOff>
      <xdr:row>39</xdr:row>
      <xdr:rowOff>87630</xdr:rowOff>
    </xdr:to>
    <xdr:sp macro="" textlink="">
      <xdr:nvSpPr>
        <xdr:cNvPr id="439" name="楕円 438">
          <a:extLst>
            <a:ext uri="{FF2B5EF4-FFF2-40B4-BE49-F238E27FC236}">
              <a16:creationId xmlns:a16="http://schemas.microsoft.com/office/drawing/2014/main" id="{AF7551ED-2E00-4A84-9F81-6BBF768B1E83}"/>
            </a:ext>
          </a:extLst>
        </xdr:cNvPr>
        <xdr:cNvSpPr/>
      </xdr:nvSpPr>
      <xdr:spPr>
        <a:xfrm>
          <a:off x="12763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36830</xdr:rowOff>
    </xdr:from>
    <xdr:to>
      <xdr:col>71</xdr:col>
      <xdr:colOff>177800</xdr:colOff>
      <xdr:row>39</xdr:row>
      <xdr:rowOff>59690</xdr:rowOff>
    </xdr:to>
    <xdr:cxnSp macro="">
      <xdr:nvCxnSpPr>
        <xdr:cNvPr id="440" name="直線コネクタ 439">
          <a:extLst>
            <a:ext uri="{FF2B5EF4-FFF2-40B4-BE49-F238E27FC236}">
              <a16:creationId xmlns:a16="http://schemas.microsoft.com/office/drawing/2014/main" id="{874F1E27-851D-4B38-8AEC-B69B56C6F01F}"/>
            </a:ext>
          </a:extLst>
        </xdr:cNvPr>
        <xdr:cNvCxnSpPr/>
      </xdr:nvCxnSpPr>
      <xdr:spPr>
        <a:xfrm>
          <a:off x="12814300" y="67233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744C561-3D5F-4450-B6FD-7A458524B4CF}"/>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2073D3EC-B366-4F22-8170-3E35D5E3986A}"/>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F989EFD-31EA-4255-BCFD-A8C0922F43D6}"/>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4231268-CA5C-47DB-A362-864080987E52}"/>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157497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26F808D9-C792-4CD6-BF4E-D416CC0A9B1C}"/>
            </a:ext>
          </a:extLst>
        </xdr:cNvPr>
        <xdr:cNvSpPr txBox="1"/>
      </xdr:nvSpPr>
      <xdr:spPr>
        <a:xfrm>
          <a:off x="15266044" y="684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129557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3D35B9C-3CA8-4623-9868-5B15B12BBE7D}"/>
            </a:ext>
          </a:extLst>
        </xdr:cNvPr>
        <xdr:cNvSpPr txBox="1"/>
      </xdr:nvSpPr>
      <xdr:spPr>
        <a:xfrm>
          <a:off x="14389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101617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9A44F13E-BCFA-4CCA-A984-ADDE8CB1D17A}"/>
            </a:ext>
          </a:extLst>
        </xdr:cNvPr>
        <xdr:cNvSpPr txBox="1"/>
      </xdr:nvSpPr>
      <xdr:spPr>
        <a:xfrm>
          <a:off x="13500744" y="678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78757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4EB7CD3-F08A-47C6-BF58-E5AED10A1483}"/>
            </a:ext>
          </a:extLst>
        </xdr:cNvPr>
        <xdr:cNvSpPr txBox="1"/>
      </xdr:nvSpPr>
      <xdr:spPr>
        <a:xfrm>
          <a:off x="12611744" y="676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74CF66D-E998-4818-8315-9E3CE789DFB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692A815-A9C6-4066-B5AF-AAE1592D4F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75304AD-170A-4723-AE7D-3E885EDBC6C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C9C604C-C62F-42D7-836F-BBFA7879273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B6D57B5-8614-4C40-8118-D27F3E748D5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5631A44-BF74-4203-855B-4FAF21045B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1AB5827-C665-4DFE-9512-A6533052D9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500AECE-1854-4604-BA39-65A719542A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DB93641-8368-46F9-9CA3-D63A9F1C6F5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08C5A68-15A2-4DC1-B86E-2E2E98E7DE7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88E7F65A-351C-45AD-B4EF-E8895F40156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F8249D5E-A6AC-4840-9E68-11117D4DEE8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2B926897-8EED-44DB-ADD3-89B6E2DA1D5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5A8BB49-8AC6-4F0A-9E95-2EFBB89EA24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E94C1652-EC1C-45F3-B104-97F87C1A71A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229AFC34-8F20-484C-9348-853C84ABC0B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57FE9376-8D26-43BF-8415-C7C92CA34BA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ABE970D0-8106-4B08-A7FF-9688559BC83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6ACB0088-09E6-4C24-B18A-788A7924B01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796C5632-98E7-4E16-BDFF-FE57A338D37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69C9BA25-88F4-4C26-873C-1E345C164C8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524E82C8-4265-414B-9F91-2A06E00607E3}"/>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5C90B19-E7AC-4287-8DA4-41BC705890D9}"/>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5B5AF019-C3C9-44E7-B024-A9D1081075CF}"/>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FD39F500-5AD0-44CD-A215-BBAB8FAFFA7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662DCCE8-5602-438F-A157-F2485474CA39}"/>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51C31C49-CE95-4EA8-A9A8-34802A388E9C}"/>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68E3CD96-798A-46AE-9AF2-D0ED16C9B6E6}"/>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D603C36B-6380-4BD6-ADA6-13D0C4336166}"/>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2210766A-2746-4DE3-9A2E-C5B94D1DAF1C}"/>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97DBA8E7-C1D7-45A8-AAD8-B7A13A170798}"/>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9953AEE-7F32-4D68-9565-432E11A29E89}"/>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0ADBB1F-BE85-404A-B7A7-0C3DBC47333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5850BE6-9E4A-4AF0-AD8F-6C9F8584E4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2BE434A-CE68-4829-A015-BFA16982670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E828D8C-EAE7-4AEF-8663-5BCE68663A1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417DA7B-4880-400D-8B22-CF7903EBBFC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16256</xdr:rowOff>
    </xdr:from>
    <xdr:to>
      <xdr:col>116</xdr:col>
      <xdr:colOff>114300</xdr:colOff>
      <xdr:row>41</xdr:row>
      <xdr:rowOff>117856</xdr:rowOff>
    </xdr:to>
    <xdr:sp macro="" textlink="">
      <xdr:nvSpPr>
        <xdr:cNvPr id="486" name="楕円 485">
          <a:extLst>
            <a:ext uri="{FF2B5EF4-FFF2-40B4-BE49-F238E27FC236}">
              <a16:creationId xmlns:a16="http://schemas.microsoft.com/office/drawing/2014/main" id="{1AB15E4C-A706-41A8-800C-3FDA72D1D75D}"/>
            </a:ext>
          </a:extLst>
        </xdr:cNvPr>
        <xdr:cNvSpPr/>
      </xdr:nvSpPr>
      <xdr:spPr>
        <a:xfrm>
          <a:off x="221107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102633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9D9F0619-DBE4-44D5-AFA7-C8947177AAE6}"/>
            </a:ext>
          </a:extLst>
        </xdr:cNvPr>
        <xdr:cNvSpPr txBox="1"/>
      </xdr:nvSpPr>
      <xdr:spPr>
        <a:xfrm>
          <a:off x="22199600" y="696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16256</xdr:rowOff>
    </xdr:from>
    <xdr:to>
      <xdr:col>112</xdr:col>
      <xdr:colOff>38100</xdr:colOff>
      <xdr:row>41</xdr:row>
      <xdr:rowOff>117856</xdr:rowOff>
    </xdr:to>
    <xdr:sp macro="" textlink="">
      <xdr:nvSpPr>
        <xdr:cNvPr id="488" name="楕円 487">
          <a:extLst>
            <a:ext uri="{FF2B5EF4-FFF2-40B4-BE49-F238E27FC236}">
              <a16:creationId xmlns:a16="http://schemas.microsoft.com/office/drawing/2014/main" id="{45D55E1D-06F8-41FC-BC60-7DF9035A9586}"/>
            </a:ext>
          </a:extLst>
        </xdr:cNvPr>
        <xdr:cNvSpPr/>
      </xdr:nvSpPr>
      <xdr:spPr>
        <a:xfrm>
          <a:off x="21272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67056</xdr:rowOff>
    </xdr:from>
    <xdr:to>
      <xdr:col>116</xdr:col>
      <xdr:colOff>63500</xdr:colOff>
      <xdr:row>41</xdr:row>
      <xdr:rowOff>67056</xdr:rowOff>
    </xdr:to>
    <xdr:cxnSp macro="">
      <xdr:nvCxnSpPr>
        <xdr:cNvPr id="489" name="直線コネクタ 488">
          <a:extLst>
            <a:ext uri="{FF2B5EF4-FFF2-40B4-BE49-F238E27FC236}">
              <a16:creationId xmlns:a16="http://schemas.microsoft.com/office/drawing/2014/main" id="{B28F8204-3BD8-4866-99EC-4A68D8DC5415}"/>
            </a:ext>
          </a:extLst>
        </xdr:cNvPr>
        <xdr:cNvCxnSpPr/>
      </xdr:nvCxnSpPr>
      <xdr:spPr>
        <a:xfrm>
          <a:off x="21323300" y="70965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16256</xdr:rowOff>
    </xdr:from>
    <xdr:to>
      <xdr:col>107</xdr:col>
      <xdr:colOff>101600</xdr:colOff>
      <xdr:row>41</xdr:row>
      <xdr:rowOff>117856</xdr:rowOff>
    </xdr:to>
    <xdr:sp macro="" textlink="">
      <xdr:nvSpPr>
        <xdr:cNvPr id="490" name="楕円 489">
          <a:extLst>
            <a:ext uri="{FF2B5EF4-FFF2-40B4-BE49-F238E27FC236}">
              <a16:creationId xmlns:a16="http://schemas.microsoft.com/office/drawing/2014/main" id="{3EA505B8-BE0F-4A5F-9459-5B6DFF571482}"/>
            </a:ext>
          </a:extLst>
        </xdr:cNvPr>
        <xdr:cNvSpPr/>
      </xdr:nvSpPr>
      <xdr:spPr>
        <a:xfrm>
          <a:off x="20383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67056</xdr:rowOff>
    </xdr:from>
    <xdr:to>
      <xdr:col>111</xdr:col>
      <xdr:colOff>177800</xdr:colOff>
      <xdr:row>41</xdr:row>
      <xdr:rowOff>67056</xdr:rowOff>
    </xdr:to>
    <xdr:cxnSp macro="">
      <xdr:nvCxnSpPr>
        <xdr:cNvPr id="491" name="直線コネクタ 490">
          <a:extLst>
            <a:ext uri="{FF2B5EF4-FFF2-40B4-BE49-F238E27FC236}">
              <a16:creationId xmlns:a16="http://schemas.microsoft.com/office/drawing/2014/main" id="{120473E5-C18A-4DEA-855C-CEF805A25A51}"/>
            </a:ext>
          </a:extLst>
        </xdr:cNvPr>
        <xdr:cNvCxnSpPr/>
      </xdr:nvCxnSpPr>
      <xdr:spPr>
        <a:xfrm>
          <a:off x="20434300" y="709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16256</xdr:rowOff>
    </xdr:from>
    <xdr:to>
      <xdr:col>102</xdr:col>
      <xdr:colOff>165100</xdr:colOff>
      <xdr:row>41</xdr:row>
      <xdr:rowOff>117856</xdr:rowOff>
    </xdr:to>
    <xdr:sp macro="" textlink="">
      <xdr:nvSpPr>
        <xdr:cNvPr id="492" name="楕円 491">
          <a:extLst>
            <a:ext uri="{FF2B5EF4-FFF2-40B4-BE49-F238E27FC236}">
              <a16:creationId xmlns:a16="http://schemas.microsoft.com/office/drawing/2014/main" id="{AC347D4D-EB74-4110-B024-E87319F23111}"/>
            </a:ext>
          </a:extLst>
        </xdr:cNvPr>
        <xdr:cNvSpPr/>
      </xdr:nvSpPr>
      <xdr:spPr>
        <a:xfrm>
          <a:off x="19494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67056</xdr:rowOff>
    </xdr:from>
    <xdr:to>
      <xdr:col>107</xdr:col>
      <xdr:colOff>50800</xdr:colOff>
      <xdr:row>41</xdr:row>
      <xdr:rowOff>67056</xdr:rowOff>
    </xdr:to>
    <xdr:cxnSp macro="">
      <xdr:nvCxnSpPr>
        <xdr:cNvPr id="493" name="直線コネクタ 492">
          <a:extLst>
            <a:ext uri="{FF2B5EF4-FFF2-40B4-BE49-F238E27FC236}">
              <a16:creationId xmlns:a16="http://schemas.microsoft.com/office/drawing/2014/main" id="{3B49D4F9-450A-4E65-B41D-5C3E92782B04}"/>
            </a:ext>
          </a:extLst>
        </xdr:cNvPr>
        <xdr:cNvCxnSpPr/>
      </xdr:nvCxnSpPr>
      <xdr:spPr>
        <a:xfrm>
          <a:off x="19545300" y="709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16256</xdr:rowOff>
    </xdr:from>
    <xdr:to>
      <xdr:col>98</xdr:col>
      <xdr:colOff>38100</xdr:colOff>
      <xdr:row>41</xdr:row>
      <xdr:rowOff>117856</xdr:rowOff>
    </xdr:to>
    <xdr:sp macro="" textlink="">
      <xdr:nvSpPr>
        <xdr:cNvPr id="494" name="楕円 493">
          <a:extLst>
            <a:ext uri="{FF2B5EF4-FFF2-40B4-BE49-F238E27FC236}">
              <a16:creationId xmlns:a16="http://schemas.microsoft.com/office/drawing/2014/main" id="{EF486CED-D23C-4B0B-A537-8A4933A7CDFC}"/>
            </a:ext>
          </a:extLst>
        </xdr:cNvPr>
        <xdr:cNvSpPr/>
      </xdr:nvSpPr>
      <xdr:spPr>
        <a:xfrm>
          <a:off x="18605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67056</xdr:rowOff>
    </xdr:from>
    <xdr:to>
      <xdr:col>102</xdr:col>
      <xdr:colOff>114300</xdr:colOff>
      <xdr:row>41</xdr:row>
      <xdr:rowOff>67056</xdr:rowOff>
    </xdr:to>
    <xdr:cxnSp macro="">
      <xdr:nvCxnSpPr>
        <xdr:cNvPr id="495" name="直線コネクタ 494">
          <a:extLst>
            <a:ext uri="{FF2B5EF4-FFF2-40B4-BE49-F238E27FC236}">
              <a16:creationId xmlns:a16="http://schemas.microsoft.com/office/drawing/2014/main" id="{9AC7A603-8AC0-446B-BB61-5090F1670B6D}"/>
            </a:ext>
          </a:extLst>
        </xdr:cNvPr>
        <xdr:cNvCxnSpPr/>
      </xdr:nvCxnSpPr>
      <xdr:spPr>
        <a:xfrm>
          <a:off x="18656300" y="709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C4815DA-53CF-4E98-8D61-88C6D52B6C43}"/>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7BD35DE5-3074-4B6F-9817-A04283DE3A71}"/>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F8287A6-145F-4570-8699-0DF7019D5577}"/>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4B1F3737-E540-4717-85BA-E31E845C8FF2}"/>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108983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76EC96E8-4D5D-4D65-82F7-C59604C3442A}"/>
            </a:ext>
          </a:extLst>
        </xdr:cNvPr>
        <xdr:cNvSpPr txBox="1"/>
      </xdr:nvSpPr>
      <xdr:spPr>
        <a:xfrm>
          <a:off x="210757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108983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6D72BF6-30DF-426E-993C-67A60F315CDF}"/>
            </a:ext>
          </a:extLst>
        </xdr:cNvPr>
        <xdr:cNvSpPr txBox="1"/>
      </xdr:nvSpPr>
      <xdr:spPr>
        <a:xfrm>
          <a:off x="201994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108983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74C3B8AF-B8A6-4546-A0E6-1E291E3C6996}"/>
            </a:ext>
          </a:extLst>
        </xdr:cNvPr>
        <xdr:cNvSpPr txBox="1"/>
      </xdr:nvSpPr>
      <xdr:spPr>
        <a:xfrm>
          <a:off x="193104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108983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5DBD011-55A0-43C8-B89D-4B5A35B9C6F7}"/>
            </a:ext>
          </a:extLst>
        </xdr:cNvPr>
        <xdr:cNvSpPr txBox="1"/>
      </xdr:nvSpPr>
      <xdr:spPr>
        <a:xfrm>
          <a:off x="184214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07B8CB1-D5EE-4E66-A31E-237070AB71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8375DE51-295A-4141-9A95-C5D4B8C55F1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F132951-E218-49CC-B96E-2BDED52DA1E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066E77D-1579-4E13-8AEB-57AACD6A9F9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EBAE1A5A-71AE-4A96-A924-15EA8DEF54E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C1A83D2B-5214-4460-ACCC-288E4529434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E11E4F22-86DE-4E2A-9022-1FE87ED4B1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E26B2B8-7AD9-4B28-AE75-057D83230F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36BD03DE-F335-4948-8771-672FC3DA22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75A88A7-DB1D-41E8-A36C-38C542CD0DF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4C3C3434-1845-40C8-8A61-E503198E9F1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3D826FA4-6AAB-4AB4-A21F-6BBA285FA65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2D14B2D3-36D1-4ACA-8A21-6FED863C1EE3}"/>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33244FF1-F4F8-4D6A-8E84-BAA645D229C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BD64CD5F-036A-44BC-B8C7-DDA28514EDB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A0C02FCE-9A1A-4BBA-89EE-3BBDE44BB4D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EE25733F-74BB-425D-973D-71E2A5172C0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2C246578-1372-49BB-A865-9B9CD222FF93}"/>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ABC3F801-CFC3-409F-ABD7-18230906EA4E}"/>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D0481719-075A-4D00-B3ED-FC657A5BDC4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8C8F2D58-E80D-4F84-8CC9-47A9687343B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60100502-4124-4754-BB71-6873FD71B6D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1E57D3CF-87C9-4E77-9E36-5D2E60D5BB88}"/>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F86B2CBE-1809-400F-BA9A-C8EF49584BB2}"/>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D837183C-0EFD-4196-851B-174802F62018}"/>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FF2E5DC6-73E2-477F-842F-2FCA0B947213}"/>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7A95D89F-C4CE-472F-8659-3D4E57178DB3}"/>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F41BC17E-6E2C-4700-9108-E31C5CDFAD66}"/>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BDA21BF6-6607-4AC9-94ED-E1B140C8D281}"/>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A7DC727-3C65-4C95-801A-BD947D1CB9B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E92CE8C7-CA2E-4733-9AB4-D12155C44B26}"/>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A412173B-1A21-4D28-8E05-8DD4E207877C}"/>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D79F5685-3373-47AC-919F-052885676BC9}"/>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672641C-9323-4427-B67E-88588270D9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64BD3EB8-B067-476A-9363-6E21FCB1A3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CB7E7617-1BF1-4EC4-BDD5-07D1F6C9973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54DF367-7A24-4E10-9801-966F15361C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6450E34-81D7-4063-8528-F3D4F08D9BB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24638</xdr:rowOff>
    </xdr:from>
    <xdr:to>
      <xdr:col>85</xdr:col>
      <xdr:colOff>177800</xdr:colOff>
      <xdr:row>60</xdr:row>
      <xdr:rowOff>126238</xdr:rowOff>
    </xdr:to>
    <xdr:sp macro="" textlink="">
      <xdr:nvSpPr>
        <xdr:cNvPr id="542" name="楕円 541">
          <a:extLst>
            <a:ext uri="{FF2B5EF4-FFF2-40B4-BE49-F238E27FC236}">
              <a16:creationId xmlns:a16="http://schemas.microsoft.com/office/drawing/2014/main" id="{38246EFD-C30E-4568-8032-88581B9C4022}"/>
            </a:ext>
          </a:extLst>
        </xdr:cNvPr>
        <xdr:cNvSpPr/>
      </xdr:nvSpPr>
      <xdr:spPr>
        <a:xfrm>
          <a:off x="16268700" y="103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3065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139E8D12-9815-4C97-AF74-B03372157C42}"/>
            </a:ext>
          </a:extLst>
        </xdr:cNvPr>
        <xdr:cNvSpPr txBox="1"/>
      </xdr:nvSpPr>
      <xdr:spPr>
        <a:xfrm>
          <a:off x="16357600" y="102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4064</xdr:rowOff>
    </xdr:from>
    <xdr:to>
      <xdr:col>81</xdr:col>
      <xdr:colOff>101600</xdr:colOff>
      <xdr:row>61</xdr:row>
      <xdr:rowOff>105664</xdr:rowOff>
    </xdr:to>
    <xdr:sp macro="" textlink="">
      <xdr:nvSpPr>
        <xdr:cNvPr id="544" name="楕円 543">
          <a:extLst>
            <a:ext uri="{FF2B5EF4-FFF2-40B4-BE49-F238E27FC236}">
              <a16:creationId xmlns:a16="http://schemas.microsoft.com/office/drawing/2014/main" id="{12D3DE3D-8171-4AE0-815D-0EA079E1DD5C}"/>
            </a:ext>
          </a:extLst>
        </xdr:cNvPr>
        <xdr:cNvSpPr/>
      </xdr:nvSpPr>
      <xdr:spPr>
        <a:xfrm>
          <a:off x="15430500" y="1046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75438</xdr:rowOff>
    </xdr:from>
    <xdr:to>
      <xdr:col>85</xdr:col>
      <xdr:colOff>127000</xdr:colOff>
      <xdr:row>61</xdr:row>
      <xdr:rowOff>54864</xdr:rowOff>
    </xdr:to>
    <xdr:cxnSp macro="">
      <xdr:nvCxnSpPr>
        <xdr:cNvPr id="545" name="直線コネクタ 544">
          <a:extLst>
            <a:ext uri="{FF2B5EF4-FFF2-40B4-BE49-F238E27FC236}">
              <a16:creationId xmlns:a16="http://schemas.microsoft.com/office/drawing/2014/main" id="{508A92B0-FAF3-432F-A592-B2DF4A53935B}"/>
            </a:ext>
          </a:extLst>
        </xdr:cNvPr>
        <xdr:cNvCxnSpPr/>
      </xdr:nvCxnSpPr>
      <xdr:spPr>
        <a:xfrm flipV="1">
          <a:off x="15481300" y="10362438"/>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38354</xdr:rowOff>
    </xdr:from>
    <xdr:to>
      <xdr:col>76</xdr:col>
      <xdr:colOff>165100</xdr:colOff>
      <xdr:row>60</xdr:row>
      <xdr:rowOff>139954</xdr:rowOff>
    </xdr:to>
    <xdr:sp macro="" textlink="">
      <xdr:nvSpPr>
        <xdr:cNvPr id="546" name="楕円 545">
          <a:extLst>
            <a:ext uri="{FF2B5EF4-FFF2-40B4-BE49-F238E27FC236}">
              <a16:creationId xmlns:a16="http://schemas.microsoft.com/office/drawing/2014/main" id="{1403E79A-05BC-4D96-8AB6-7809230AF20F}"/>
            </a:ext>
          </a:extLst>
        </xdr:cNvPr>
        <xdr:cNvSpPr/>
      </xdr:nvSpPr>
      <xdr:spPr>
        <a:xfrm>
          <a:off x="145415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89154</xdr:rowOff>
    </xdr:from>
    <xdr:to>
      <xdr:col>81</xdr:col>
      <xdr:colOff>50800</xdr:colOff>
      <xdr:row>61</xdr:row>
      <xdr:rowOff>54864</xdr:rowOff>
    </xdr:to>
    <xdr:cxnSp macro="">
      <xdr:nvCxnSpPr>
        <xdr:cNvPr id="547" name="直線コネクタ 546">
          <a:extLst>
            <a:ext uri="{FF2B5EF4-FFF2-40B4-BE49-F238E27FC236}">
              <a16:creationId xmlns:a16="http://schemas.microsoft.com/office/drawing/2014/main" id="{09A33494-D1D2-4605-8D8C-125267DB4682}"/>
            </a:ext>
          </a:extLst>
        </xdr:cNvPr>
        <xdr:cNvCxnSpPr/>
      </xdr:nvCxnSpPr>
      <xdr:spPr>
        <a:xfrm>
          <a:off x="14592300" y="1037615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xdr:rowOff>
    </xdr:from>
    <xdr:to>
      <xdr:col>72</xdr:col>
      <xdr:colOff>38100</xdr:colOff>
      <xdr:row>60</xdr:row>
      <xdr:rowOff>103378</xdr:rowOff>
    </xdr:to>
    <xdr:sp macro="" textlink="">
      <xdr:nvSpPr>
        <xdr:cNvPr id="548" name="楕円 547">
          <a:extLst>
            <a:ext uri="{FF2B5EF4-FFF2-40B4-BE49-F238E27FC236}">
              <a16:creationId xmlns:a16="http://schemas.microsoft.com/office/drawing/2014/main" id="{DE893DFB-6BA5-4F25-B4DD-57CEC18E6EA0}"/>
            </a:ext>
          </a:extLst>
        </xdr:cNvPr>
        <xdr:cNvSpPr/>
      </xdr:nvSpPr>
      <xdr:spPr>
        <a:xfrm>
          <a:off x="136525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52578</xdr:rowOff>
    </xdr:from>
    <xdr:to>
      <xdr:col>76</xdr:col>
      <xdr:colOff>114300</xdr:colOff>
      <xdr:row>60</xdr:row>
      <xdr:rowOff>89154</xdr:rowOff>
    </xdr:to>
    <xdr:cxnSp macro="">
      <xdr:nvCxnSpPr>
        <xdr:cNvPr id="549" name="直線コネクタ 548">
          <a:extLst>
            <a:ext uri="{FF2B5EF4-FFF2-40B4-BE49-F238E27FC236}">
              <a16:creationId xmlns:a16="http://schemas.microsoft.com/office/drawing/2014/main" id="{88324F40-6B0F-42AD-A4B4-00004ACFCFA5}"/>
            </a:ext>
          </a:extLst>
        </xdr:cNvPr>
        <xdr:cNvCxnSpPr/>
      </xdr:nvCxnSpPr>
      <xdr:spPr>
        <a:xfrm>
          <a:off x="13703300" y="1033957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15494</xdr:rowOff>
    </xdr:from>
    <xdr:to>
      <xdr:col>67</xdr:col>
      <xdr:colOff>101600</xdr:colOff>
      <xdr:row>60</xdr:row>
      <xdr:rowOff>117094</xdr:rowOff>
    </xdr:to>
    <xdr:sp macro="" textlink="">
      <xdr:nvSpPr>
        <xdr:cNvPr id="550" name="楕円 549">
          <a:extLst>
            <a:ext uri="{FF2B5EF4-FFF2-40B4-BE49-F238E27FC236}">
              <a16:creationId xmlns:a16="http://schemas.microsoft.com/office/drawing/2014/main" id="{02A9A845-3EAE-4EF7-A892-453063950898}"/>
            </a:ext>
          </a:extLst>
        </xdr:cNvPr>
        <xdr:cNvSpPr/>
      </xdr:nvSpPr>
      <xdr:spPr>
        <a:xfrm>
          <a:off x="12763500" y="103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52578</xdr:rowOff>
    </xdr:from>
    <xdr:to>
      <xdr:col>71</xdr:col>
      <xdr:colOff>177800</xdr:colOff>
      <xdr:row>60</xdr:row>
      <xdr:rowOff>66294</xdr:rowOff>
    </xdr:to>
    <xdr:cxnSp macro="">
      <xdr:nvCxnSpPr>
        <xdr:cNvPr id="551" name="直線コネクタ 550">
          <a:extLst>
            <a:ext uri="{FF2B5EF4-FFF2-40B4-BE49-F238E27FC236}">
              <a16:creationId xmlns:a16="http://schemas.microsoft.com/office/drawing/2014/main" id="{72BED70E-8083-4CF6-962A-76B7361D9E22}"/>
            </a:ext>
          </a:extLst>
        </xdr:cNvPr>
        <xdr:cNvCxnSpPr/>
      </xdr:nvCxnSpPr>
      <xdr:spPr>
        <a:xfrm flipV="1">
          <a:off x="12814300" y="1033957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566DFAC5-40AD-44D5-ABA7-00549DAD7E7A}"/>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9547078F-2270-40B7-929D-C93A9454B978}"/>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B5F6F4A6-30DA-494E-A2E3-826AE1800639}"/>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0D3CAC6A-6195-4A7A-B798-D798D3DE0E0F}"/>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96791</xdr:rowOff>
    </xdr:from>
    <xdr:ext cx="405111" cy="259045"/>
    <xdr:sp macro="" textlink="">
      <xdr:nvSpPr>
        <xdr:cNvPr id="556" name="n_1mainValue【学校施設】&#10;有形固定資産減価償却率">
          <a:extLst>
            <a:ext uri="{FF2B5EF4-FFF2-40B4-BE49-F238E27FC236}">
              <a16:creationId xmlns:a16="http://schemas.microsoft.com/office/drawing/2014/main" id="{626C10A4-E651-402B-94E1-3AC060E27225}"/>
            </a:ext>
          </a:extLst>
        </xdr:cNvPr>
        <xdr:cNvSpPr txBox="1"/>
      </xdr:nvSpPr>
      <xdr:spPr>
        <a:xfrm>
          <a:off x="15266044" y="1055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131081</xdr:rowOff>
    </xdr:from>
    <xdr:ext cx="405111" cy="259045"/>
    <xdr:sp macro="" textlink="">
      <xdr:nvSpPr>
        <xdr:cNvPr id="557" name="n_2mainValue【学校施設】&#10;有形固定資産減価償却率">
          <a:extLst>
            <a:ext uri="{FF2B5EF4-FFF2-40B4-BE49-F238E27FC236}">
              <a16:creationId xmlns:a16="http://schemas.microsoft.com/office/drawing/2014/main" id="{134AF939-6BE9-4FD5-920A-65F0F2C6F985}"/>
            </a:ext>
          </a:extLst>
        </xdr:cNvPr>
        <xdr:cNvSpPr txBox="1"/>
      </xdr:nvSpPr>
      <xdr:spPr>
        <a:xfrm>
          <a:off x="14389744" y="1041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94505</xdr:rowOff>
    </xdr:from>
    <xdr:ext cx="405111" cy="259045"/>
    <xdr:sp macro="" textlink="">
      <xdr:nvSpPr>
        <xdr:cNvPr id="558" name="n_3mainValue【学校施設】&#10;有形固定資産減価償却率">
          <a:extLst>
            <a:ext uri="{FF2B5EF4-FFF2-40B4-BE49-F238E27FC236}">
              <a16:creationId xmlns:a16="http://schemas.microsoft.com/office/drawing/2014/main" id="{F5C8579B-FD11-48AD-A037-FE9527226300}"/>
            </a:ext>
          </a:extLst>
        </xdr:cNvPr>
        <xdr:cNvSpPr txBox="1"/>
      </xdr:nvSpPr>
      <xdr:spPr>
        <a:xfrm>
          <a:off x="13500744" y="103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108221</xdr:rowOff>
    </xdr:from>
    <xdr:ext cx="405111" cy="259045"/>
    <xdr:sp macro="" textlink="">
      <xdr:nvSpPr>
        <xdr:cNvPr id="559" name="n_4mainValue【学校施設】&#10;有形固定資産減価償却率">
          <a:extLst>
            <a:ext uri="{FF2B5EF4-FFF2-40B4-BE49-F238E27FC236}">
              <a16:creationId xmlns:a16="http://schemas.microsoft.com/office/drawing/2014/main" id="{788E0070-B511-4DBD-AE74-50FFF4CAA9DE}"/>
            </a:ext>
          </a:extLst>
        </xdr:cNvPr>
        <xdr:cNvSpPr txBox="1"/>
      </xdr:nvSpPr>
      <xdr:spPr>
        <a:xfrm>
          <a:off x="12611744" y="1039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6D7AB241-B517-47EE-963F-88EB83D357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4B9A0C71-DB54-4ACE-86DA-BAD83BC2C69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7FC1C5DA-EA8E-4C5A-8DA4-8471B3258A1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D4FCE6CF-F77A-4ED2-8D8F-4F8482D3793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18F54B4-DAE5-4A3A-AB1B-5AF293EEC75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34E5516A-7D47-4EA0-BFF8-6032A705AE4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19B66B0-B23A-4117-8E9C-269E38B8E6C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3097527F-2C12-40BF-B79E-F8E75CB5724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BC11F69E-5E4E-4E14-83CB-7C0CD10CB5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50E03C0-B7C4-4992-86FF-F636FA21EAD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F4472762-EA46-41DA-B227-291102575E2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2A6871AE-2FE4-481D-B955-D87A9239068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D408E560-008A-4D02-9B93-0AB229B77E92}"/>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7A15656-A035-411C-85E8-4CEF84FA9BD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75CE11B3-1C4C-4828-AA00-68F894DA9E6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2855C7AA-F2E0-4034-9A16-FD003855DC8D}"/>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D6DE0BC5-9D85-47DA-A00E-7F7718616FD7}"/>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F856CD7F-65E5-4CE0-B5D3-FD765BB398E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DB1DC1-7A7A-4408-AD07-C4BD0407F76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F0AA1180-0430-474E-996D-DFB683D087E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A728C880-36D3-412A-A7D3-605DC2DCF4F7}"/>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EA241750-0683-4957-AE03-D23CC722F586}"/>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FBBAA4B6-3785-4B45-8B95-C690B94E85B4}"/>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534A92A3-92C2-45F0-9C5C-A195D81691F7}"/>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CFCA8BD5-7CA5-47C0-B311-5ED14125ECC1}"/>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00B6D5EA-5CA9-4C8C-A339-ABC5B2C9184B}"/>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7B3AEFFF-B98F-4AF5-A4B2-63D619426A9E}"/>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A3DBC81B-7FE0-4731-A6C0-567F9B65397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81F78C01-75D1-4D73-AE2C-249DEB5215DA}"/>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59C37253-2C6E-40F2-8E35-8C8605D6F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9567E47E-59CF-445B-958F-6CB0AC934F72}"/>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D1656EA6-9479-4E42-AC76-F115D101748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8502330-E0E1-4DD0-AF9F-9A121B07EE3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81C8399-650A-4128-B4C3-09F8C3C4658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8A75BE4-05BA-4772-8B5A-3CDBE07DC81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9AEF3021-5361-48B3-B4B2-68CBF2A3774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160083</xdr:rowOff>
    </xdr:from>
    <xdr:to>
      <xdr:col>116</xdr:col>
      <xdr:colOff>114300</xdr:colOff>
      <xdr:row>62</xdr:row>
      <xdr:rowOff>90233</xdr:rowOff>
    </xdr:to>
    <xdr:sp macro="" textlink="">
      <xdr:nvSpPr>
        <xdr:cNvPr id="596" name="楕円 595">
          <a:extLst>
            <a:ext uri="{FF2B5EF4-FFF2-40B4-BE49-F238E27FC236}">
              <a16:creationId xmlns:a16="http://schemas.microsoft.com/office/drawing/2014/main" id="{DE769A0C-2CEE-4C75-BF8E-39D90D4FC1BB}"/>
            </a:ext>
          </a:extLst>
        </xdr:cNvPr>
        <xdr:cNvSpPr/>
      </xdr:nvSpPr>
      <xdr:spPr>
        <a:xfrm>
          <a:off x="22110700" y="106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138510</xdr:rowOff>
    </xdr:from>
    <xdr:ext cx="469744" cy="259045"/>
    <xdr:sp macro="" textlink="">
      <xdr:nvSpPr>
        <xdr:cNvPr id="597" name="【学校施設】&#10;一人当たり面積該当値テキスト">
          <a:extLst>
            <a:ext uri="{FF2B5EF4-FFF2-40B4-BE49-F238E27FC236}">
              <a16:creationId xmlns:a16="http://schemas.microsoft.com/office/drawing/2014/main" id="{5145DA69-C51F-45B8-83CB-718C483FACD0}"/>
            </a:ext>
          </a:extLst>
        </xdr:cNvPr>
        <xdr:cNvSpPr txBox="1"/>
      </xdr:nvSpPr>
      <xdr:spPr>
        <a:xfrm>
          <a:off x="22199600" y="1059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166942</xdr:rowOff>
    </xdr:from>
    <xdr:to>
      <xdr:col>112</xdr:col>
      <xdr:colOff>38100</xdr:colOff>
      <xdr:row>62</xdr:row>
      <xdr:rowOff>97092</xdr:rowOff>
    </xdr:to>
    <xdr:sp macro="" textlink="">
      <xdr:nvSpPr>
        <xdr:cNvPr id="598" name="楕円 597">
          <a:extLst>
            <a:ext uri="{FF2B5EF4-FFF2-40B4-BE49-F238E27FC236}">
              <a16:creationId xmlns:a16="http://schemas.microsoft.com/office/drawing/2014/main" id="{F0C8FA82-BE7C-4B02-9B66-532A6822159C}"/>
            </a:ext>
          </a:extLst>
        </xdr:cNvPr>
        <xdr:cNvSpPr/>
      </xdr:nvSpPr>
      <xdr:spPr>
        <a:xfrm>
          <a:off x="21272500" y="1062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39433</xdr:rowOff>
    </xdr:from>
    <xdr:to>
      <xdr:col>116</xdr:col>
      <xdr:colOff>63500</xdr:colOff>
      <xdr:row>62</xdr:row>
      <xdr:rowOff>46292</xdr:rowOff>
    </xdr:to>
    <xdr:cxnSp macro="">
      <xdr:nvCxnSpPr>
        <xdr:cNvPr id="599" name="直線コネクタ 598">
          <a:extLst>
            <a:ext uri="{FF2B5EF4-FFF2-40B4-BE49-F238E27FC236}">
              <a16:creationId xmlns:a16="http://schemas.microsoft.com/office/drawing/2014/main" id="{CAEBB608-09D4-4EC1-96A4-EBE628C98CAA}"/>
            </a:ext>
          </a:extLst>
        </xdr:cNvPr>
        <xdr:cNvCxnSpPr/>
      </xdr:nvCxnSpPr>
      <xdr:spPr>
        <a:xfrm flipV="1">
          <a:off x="21323300" y="10669333"/>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168084</xdr:rowOff>
    </xdr:from>
    <xdr:to>
      <xdr:col>107</xdr:col>
      <xdr:colOff>101600</xdr:colOff>
      <xdr:row>62</xdr:row>
      <xdr:rowOff>98234</xdr:rowOff>
    </xdr:to>
    <xdr:sp macro="" textlink="">
      <xdr:nvSpPr>
        <xdr:cNvPr id="600" name="楕円 599">
          <a:extLst>
            <a:ext uri="{FF2B5EF4-FFF2-40B4-BE49-F238E27FC236}">
              <a16:creationId xmlns:a16="http://schemas.microsoft.com/office/drawing/2014/main" id="{92BD1313-FD95-4BBE-B624-F590F4D26546}"/>
            </a:ext>
          </a:extLst>
        </xdr:cNvPr>
        <xdr:cNvSpPr/>
      </xdr:nvSpPr>
      <xdr:spPr>
        <a:xfrm>
          <a:off x="20383500" y="10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46292</xdr:rowOff>
    </xdr:from>
    <xdr:to>
      <xdr:col>111</xdr:col>
      <xdr:colOff>177800</xdr:colOff>
      <xdr:row>62</xdr:row>
      <xdr:rowOff>47434</xdr:rowOff>
    </xdr:to>
    <xdr:cxnSp macro="">
      <xdr:nvCxnSpPr>
        <xdr:cNvPr id="601" name="直線コネクタ 600">
          <a:extLst>
            <a:ext uri="{FF2B5EF4-FFF2-40B4-BE49-F238E27FC236}">
              <a16:creationId xmlns:a16="http://schemas.microsoft.com/office/drawing/2014/main" id="{563B0A6D-1AAF-46CF-A0CF-5798BDF93093}"/>
            </a:ext>
          </a:extLst>
        </xdr:cNvPr>
        <xdr:cNvCxnSpPr/>
      </xdr:nvCxnSpPr>
      <xdr:spPr>
        <a:xfrm flipV="1">
          <a:off x="20434300" y="1067619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602" name="楕円 601">
          <a:extLst>
            <a:ext uri="{FF2B5EF4-FFF2-40B4-BE49-F238E27FC236}">
              <a16:creationId xmlns:a16="http://schemas.microsoft.com/office/drawing/2014/main" id="{1C8A88FA-A5F2-4C9E-9B97-97C76E7756A7}"/>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47434</xdr:rowOff>
    </xdr:to>
    <xdr:cxnSp macro="">
      <xdr:nvCxnSpPr>
        <xdr:cNvPr id="603" name="直線コネクタ 602">
          <a:extLst>
            <a:ext uri="{FF2B5EF4-FFF2-40B4-BE49-F238E27FC236}">
              <a16:creationId xmlns:a16="http://schemas.microsoft.com/office/drawing/2014/main" id="{E1B55A71-7022-423D-B559-E9D12FD6CF6C}"/>
            </a:ext>
          </a:extLst>
        </xdr:cNvPr>
        <xdr:cNvCxnSpPr/>
      </xdr:nvCxnSpPr>
      <xdr:spPr>
        <a:xfrm>
          <a:off x="19545300" y="1067562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168656</xdr:rowOff>
    </xdr:from>
    <xdr:to>
      <xdr:col>98</xdr:col>
      <xdr:colOff>38100</xdr:colOff>
      <xdr:row>62</xdr:row>
      <xdr:rowOff>98806</xdr:rowOff>
    </xdr:to>
    <xdr:sp macro="" textlink="">
      <xdr:nvSpPr>
        <xdr:cNvPr id="604" name="楕円 603">
          <a:extLst>
            <a:ext uri="{FF2B5EF4-FFF2-40B4-BE49-F238E27FC236}">
              <a16:creationId xmlns:a16="http://schemas.microsoft.com/office/drawing/2014/main" id="{90AE802A-2AA4-4B58-82DF-4189CF7EEEB3}"/>
            </a:ext>
          </a:extLst>
        </xdr:cNvPr>
        <xdr:cNvSpPr/>
      </xdr:nvSpPr>
      <xdr:spPr>
        <a:xfrm>
          <a:off x="18605500" y="106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48006</xdr:rowOff>
    </xdr:to>
    <xdr:cxnSp macro="">
      <xdr:nvCxnSpPr>
        <xdr:cNvPr id="605" name="直線コネクタ 604">
          <a:extLst>
            <a:ext uri="{FF2B5EF4-FFF2-40B4-BE49-F238E27FC236}">
              <a16:creationId xmlns:a16="http://schemas.microsoft.com/office/drawing/2014/main" id="{3B0B973B-5BC9-44F8-8FD3-F23278308543}"/>
            </a:ext>
          </a:extLst>
        </xdr:cNvPr>
        <xdr:cNvCxnSpPr/>
      </xdr:nvCxnSpPr>
      <xdr:spPr>
        <a:xfrm flipV="1">
          <a:off x="18656300" y="106756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26C9918B-EF55-4894-974B-B65BFA11C044}"/>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C85B17C5-08E9-4698-B25E-A30F597C6EDF}"/>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D06DC70F-43A1-467C-BB30-F38252738137}"/>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FCC32199-F299-4C2A-970B-9119EF868054}"/>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88219</xdr:rowOff>
    </xdr:from>
    <xdr:ext cx="469744" cy="259045"/>
    <xdr:sp macro="" textlink="">
      <xdr:nvSpPr>
        <xdr:cNvPr id="610" name="n_1mainValue【学校施設】&#10;一人当たり面積">
          <a:extLst>
            <a:ext uri="{FF2B5EF4-FFF2-40B4-BE49-F238E27FC236}">
              <a16:creationId xmlns:a16="http://schemas.microsoft.com/office/drawing/2014/main" id="{E2BF42BA-D3FD-4F97-BC74-2779B00AF706}"/>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89361</xdr:rowOff>
    </xdr:from>
    <xdr:ext cx="469744" cy="259045"/>
    <xdr:sp macro="" textlink="">
      <xdr:nvSpPr>
        <xdr:cNvPr id="611" name="n_2mainValue【学校施設】&#10;一人当たり面積">
          <a:extLst>
            <a:ext uri="{FF2B5EF4-FFF2-40B4-BE49-F238E27FC236}">
              <a16:creationId xmlns:a16="http://schemas.microsoft.com/office/drawing/2014/main" id="{B39D6703-EDDD-4250-8C86-F50A992C3517}"/>
            </a:ext>
          </a:extLst>
        </xdr:cNvPr>
        <xdr:cNvSpPr txBox="1"/>
      </xdr:nvSpPr>
      <xdr:spPr>
        <a:xfrm>
          <a:off x="20199427" y="1071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612" name="n_3mainValue【学校施設】&#10;一人当たり面積">
          <a:extLst>
            <a:ext uri="{FF2B5EF4-FFF2-40B4-BE49-F238E27FC236}">
              <a16:creationId xmlns:a16="http://schemas.microsoft.com/office/drawing/2014/main" id="{A68798EC-4DEF-4F1E-AFCD-2F5A74E016A9}"/>
            </a:ext>
          </a:extLst>
        </xdr:cNvPr>
        <xdr:cNvSpPr txBox="1"/>
      </xdr:nvSpPr>
      <xdr:spPr>
        <a:xfrm>
          <a:off x="19310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89933</xdr:rowOff>
    </xdr:from>
    <xdr:ext cx="469744" cy="259045"/>
    <xdr:sp macro="" textlink="">
      <xdr:nvSpPr>
        <xdr:cNvPr id="613" name="n_4mainValue【学校施設】&#10;一人当たり面積">
          <a:extLst>
            <a:ext uri="{FF2B5EF4-FFF2-40B4-BE49-F238E27FC236}">
              <a16:creationId xmlns:a16="http://schemas.microsoft.com/office/drawing/2014/main" id="{B7B714F4-5839-4813-893E-D11C1C2D08E0}"/>
            </a:ext>
          </a:extLst>
        </xdr:cNvPr>
        <xdr:cNvSpPr txBox="1"/>
      </xdr:nvSpPr>
      <xdr:spPr>
        <a:xfrm>
          <a:off x="18421427" y="107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DED784A4-B783-4E86-92FA-5EC2AA1AAA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D8DD91D-DEF2-4F4C-8209-4A88965A02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6C5690A7-232C-47CC-ABA0-69BAB72BB6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6761635B-A69A-4054-B5F0-F396D947B6B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8E55BC08-A788-462A-809B-A166DD40A27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C233FFD9-EB22-4532-B3D7-228D1BE7A1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DD7B7ED0-6E05-4F06-9EB0-FC2C709D123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C11A90B4-AB6D-4DDD-80FD-FC0D60F8F42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B1EBCAC1-6847-4967-A49F-CDC474B47BE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CF64AB21-496E-43BA-AC22-F2A2298E1EA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CF2DE9ED-717C-4183-9B37-B56EBE26816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6DCB39D3-EA03-4F14-958E-52FC1C61D2E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E97206E4-AAAF-4ED6-B00B-FC9F102D9A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F5C1687F-3A14-4DC1-BB8E-E2287D9BFBB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E26B64AA-B50A-413F-9987-148EFB0D7AD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41377AC6-E456-4446-9F21-46CB3C21740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F604CAE7-1C0B-4676-8946-EF9BCC489FF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A74B666A-87E7-4C7E-9490-202EF5F8AAD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BB65E0F-EE58-473D-93AF-AA13320085A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0742E823-6CD3-4A4D-B631-E0C96B0FE0A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338C4425-0891-4D37-90D2-34B4E36DBA2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2904430E-1275-4138-9EF0-BC75E80BB46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29252DE4-1DDD-4FEE-8C4E-6A24CEE1DDB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373F2C58-7CEC-479B-8094-E5C0D44F1D3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A75BE822-A4AF-455D-9E0B-8A31205F960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AA4DAC09-1242-4C1C-92FC-846A6EBCCDC5}"/>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506F6F11-9240-42F8-B7DB-E9B5FB97B7A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346D85D0-2CB2-4325-A2DA-4F71B6ABB12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070BAA50-9F40-4798-B411-4EF208C44988}"/>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E8BB248C-6FD3-4891-AB15-FEBD0D3D35B1}"/>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5C29443F-73E3-4834-82F5-15B96C504E60}"/>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95A61472-3080-4A7C-AED2-B58691DF1676}"/>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D21368C2-FAF9-4610-A50C-FEC09640985A}"/>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E9EF9B9A-E09D-461F-9B8E-CC010ACF35A6}"/>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7F546C1E-8473-4834-BA18-65C9D669CE8E}"/>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5D99B642-35E6-461F-A413-057896D53066}"/>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2176BD1E-773B-412A-A7FE-B122CD530D6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11C6623C-EC39-4E70-97E5-23C13527EF8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DADCED49-AE25-4CC6-BD67-61D8C806AF8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14F3E215-173F-4A0B-AE25-17B32D16F1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F0B8BFB-9E39-46FB-B7A4-EAA1C18D75D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655" name="楕円 654">
          <a:extLst>
            <a:ext uri="{FF2B5EF4-FFF2-40B4-BE49-F238E27FC236}">
              <a16:creationId xmlns:a16="http://schemas.microsoft.com/office/drawing/2014/main" id="{263661E5-1533-410C-92A6-DEAA49F3E9B7}"/>
            </a:ext>
          </a:extLst>
        </xdr:cNvPr>
        <xdr:cNvSpPr/>
      </xdr:nvSpPr>
      <xdr:spPr>
        <a:xfrm>
          <a:off x="162687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21607</xdr:rowOff>
    </xdr:from>
    <xdr:ext cx="405111" cy="259045"/>
    <xdr:sp macro="" textlink="">
      <xdr:nvSpPr>
        <xdr:cNvPr id="656" name="【児童館】&#10;有形固定資産減価償却率該当値テキスト">
          <a:extLst>
            <a:ext uri="{FF2B5EF4-FFF2-40B4-BE49-F238E27FC236}">
              <a16:creationId xmlns:a16="http://schemas.microsoft.com/office/drawing/2014/main" id="{279E83F7-73DA-4E9D-89BD-B11A3DDFD2C9}"/>
            </a:ext>
          </a:extLst>
        </xdr:cNvPr>
        <xdr:cNvSpPr txBox="1"/>
      </xdr:nvSpPr>
      <xdr:spPr>
        <a:xfrm>
          <a:off x="16357600"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130992</xdr:rowOff>
    </xdr:from>
    <xdr:to>
      <xdr:col>81</xdr:col>
      <xdr:colOff>101600</xdr:colOff>
      <xdr:row>82</xdr:row>
      <xdr:rowOff>61142</xdr:rowOff>
    </xdr:to>
    <xdr:sp macro="" textlink="">
      <xdr:nvSpPr>
        <xdr:cNvPr id="657" name="楕円 656">
          <a:extLst>
            <a:ext uri="{FF2B5EF4-FFF2-40B4-BE49-F238E27FC236}">
              <a16:creationId xmlns:a16="http://schemas.microsoft.com/office/drawing/2014/main" id="{5EB994B4-5B0B-488D-80D2-C9FC22C91591}"/>
            </a:ext>
          </a:extLst>
        </xdr:cNvPr>
        <xdr:cNvSpPr/>
      </xdr:nvSpPr>
      <xdr:spPr>
        <a:xfrm>
          <a:off x="15430500" y="140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10342</xdr:rowOff>
    </xdr:from>
    <xdr:to>
      <xdr:col>85</xdr:col>
      <xdr:colOff>127000</xdr:colOff>
      <xdr:row>82</xdr:row>
      <xdr:rowOff>49530</xdr:rowOff>
    </xdr:to>
    <xdr:cxnSp macro="">
      <xdr:nvCxnSpPr>
        <xdr:cNvPr id="658" name="直線コネクタ 657">
          <a:extLst>
            <a:ext uri="{FF2B5EF4-FFF2-40B4-BE49-F238E27FC236}">
              <a16:creationId xmlns:a16="http://schemas.microsoft.com/office/drawing/2014/main" id="{25EE90F1-57C7-4429-A065-75D503D98F56}"/>
            </a:ext>
          </a:extLst>
        </xdr:cNvPr>
        <xdr:cNvCxnSpPr/>
      </xdr:nvCxnSpPr>
      <xdr:spPr>
        <a:xfrm>
          <a:off x="15481300" y="1406924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93436</xdr:rowOff>
    </xdr:from>
    <xdr:to>
      <xdr:col>76</xdr:col>
      <xdr:colOff>165100</xdr:colOff>
      <xdr:row>82</xdr:row>
      <xdr:rowOff>23586</xdr:rowOff>
    </xdr:to>
    <xdr:sp macro="" textlink="">
      <xdr:nvSpPr>
        <xdr:cNvPr id="659" name="楕円 658">
          <a:extLst>
            <a:ext uri="{FF2B5EF4-FFF2-40B4-BE49-F238E27FC236}">
              <a16:creationId xmlns:a16="http://schemas.microsoft.com/office/drawing/2014/main" id="{2112F8C1-03AE-43D6-8539-875662C7A6FA}"/>
            </a:ext>
          </a:extLst>
        </xdr:cNvPr>
        <xdr:cNvSpPr/>
      </xdr:nvSpPr>
      <xdr:spPr>
        <a:xfrm>
          <a:off x="14541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144236</xdr:rowOff>
    </xdr:from>
    <xdr:to>
      <xdr:col>81</xdr:col>
      <xdr:colOff>50800</xdr:colOff>
      <xdr:row>82</xdr:row>
      <xdr:rowOff>10342</xdr:rowOff>
    </xdr:to>
    <xdr:cxnSp macro="">
      <xdr:nvCxnSpPr>
        <xdr:cNvPr id="660" name="直線コネクタ 659">
          <a:extLst>
            <a:ext uri="{FF2B5EF4-FFF2-40B4-BE49-F238E27FC236}">
              <a16:creationId xmlns:a16="http://schemas.microsoft.com/office/drawing/2014/main" id="{A253F621-C884-40C1-84EF-33D668042B2F}"/>
            </a:ext>
          </a:extLst>
        </xdr:cNvPr>
        <xdr:cNvCxnSpPr/>
      </xdr:nvCxnSpPr>
      <xdr:spPr>
        <a:xfrm>
          <a:off x="14592300" y="1403168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54248</xdr:rowOff>
    </xdr:from>
    <xdr:to>
      <xdr:col>72</xdr:col>
      <xdr:colOff>38100</xdr:colOff>
      <xdr:row>81</xdr:row>
      <xdr:rowOff>155848</xdr:rowOff>
    </xdr:to>
    <xdr:sp macro="" textlink="">
      <xdr:nvSpPr>
        <xdr:cNvPr id="661" name="楕円 660">
          <a:extLst>
            <a:ext uri="{FF2B5EF4-FFF2-40B4-BE49-F238E27FC236}">
              <a16:creationId xmlns:a16="http://schemas.microsoft.com/office/drawing/2014/main" id="{4E6B7F59-8938-43F8-99F8-6238764963D4}"/>
            </a:ext>
          </a:extLst>
        </xdr:cNvPr>
        <xdr:cNvSpPr/>
      </xdr:nvSpPr>
      <xdr:spPr>
        <a:xfrm>
          <a:off x="13652500" y="139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105048</xdr:rowOff>
    </xdr:from>
    <xdr:to>
      <xdr:col>76</xdr:col>
      <xdr:colOff>114300</xdr:colOff>
      <xdr:row>81</xdr:row>
      <xdr:rowOff>144236</xdr:rowOff>
    </xdr:to>
    <xdr:cxnSp macro="">
      <xdr:nvCxnSpPr>
        <xdr:cNvPr id="662" name="直線コネクタ 661">
          <a:extLst>
            <a:ext uri="{FF2B5EF4-FFF2-40B4-BE49-F238E27FC236}">
              <a16:creationId xmlns:a16="http://schemas.microsoft.com/office/drawing/2014/main" id="{3AC6B62B-80F9-40E6-9811-F9C410FD8F29}"/>
            </a:ext>
          </a:extLst>
        </xdr:cNvPr>
        <xdr:cNvCxnSpPr/>
      </xdr:nvCxnSpPr>
      <xdr:spPr>
        <a:xfrm>
          <a:off x="13703300" y="139924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16692</xdr:rowOff>
    </xdr:from>
    <xdr:to>
      <xdr:col>67</xdr:col>
      <xdr:colOff>101600</xdr:colOff>
      <xdr:row>81</xdr:row>
      <xdr:rowOff>118292</xdr:rowOff>
    </xdr:to>
    <xdr:sp macro="" textlink="">
      <xdr:nvSpPr>
        <xdr:cNvPr id="663" name="楕円 662">
          <a:extLst>
            <a:ext uri="{FF2B5EF4-FFF2-40B4-BE49-F238E27FC236}">
              <a16:creationId xmlns:a16="http://schemas.microsoft.com/office/drawing/2014/main" id="{63F3146C-EDCB-4745-B97D-18654D49D811}"/>
            </a:ext>
          </a:extLst>
        </xdr:cNvPr>
        <xdr:cNvSpPr/>
      </xdr:nvSpPr>
      <xdr:spPr>
        <a:xfrm>
          <a:off x="127635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67492</xdr:rowOff>
    </xdr:from>
    <xdr:to>
      <xdr:col>71</xdr:col>
      <xdr:colOff>177800</xdr:colOff>
      <xdr:row>81</xdr:row>
      <xdr:rowOff>105048</xdr:rowOff>
    </xdr:to>
    <xdr:cxnSp macro="">
      <xdr:nvCxnSpPr>
        <xdr:cNvPr id="664" name="直線コネクタ 663">
          <a:extLst>
            <a:ext uri="{FF2B5EF4-FFF2-40B4-BE49-F238E27FC236}">
              <a16:creationId xmlns:a16="http://schemas.microsoft.com/office/drawing/2014/main" id="{B480A8BF-4DDF-4E48-BF74-A0D4622D5B05}"/>
            </a:ext>
          </a:extLst>
        </xdr:cNvPr>
        <xdr:cNvCxnSpPr/>
      </xdr:nvCxnSpPr>
      <xdr:spPr>
        <a:xfrm>
          <a:off x="12814300" y="1395494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6B4AB8B5-B651-440A-98AF-6C7E6553DF5A}"/>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F5F98FAE-7D2F-4F94-BF15-222607A35006}"/>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FD8C5B75-603D-4598-83D8-768363754DEF}"/>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3FE7DD9F-8D40-4463-BAFB-85CB61F1850F}"/>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77669</xdr:rowOff>
    </xdr:from>
    <xdr:ext cx="405111" cy="259045"/>
    <xdr:sp macro="" textlink="">
      <xdr:nvSpPr>
        <xdr:cNvPr id="669" name="n_1mainValue【児童館】&#10;有形固定資産減価償却率">
          <a:extLst>
            <a:ext uri="{FF2B5EF4-FFF2-40B4-BE49-F238E27FC236}">
              <a16:creationId xmlns:a16="http://schemas.microsoft.com/office/drawing/2014/main" id="{08593EA0-961B-49B3-B235-C33E1C3D451D}"/>
            </a:ext>
          </a:extLst>
        </xdr:cNvPr>
        <xdr:cNvSpPr txBox="1"/>
      </xdr:nvSpPr>
      <xdr:spPr>
        <a:xfrm>
          <a:off x="15266044" y="1379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40113</xdr:rowOff>
    </xdr:from>
    <xdr:ext cx="405111" cy="259045"/>
    <xdr:sp macro="" textlink="">
      <xdr:nvSpPr>
        <xdr:cNvPr id="670" name="n_2mainValue【児童館】&#10;有形固定資産減価償却率">
          <a:extLst>
            <a:ext uri="{FF2B5EF4-FFF2-40B4-BE49-F238E27FC236}">
              <a16:creationId xmlns:a16="http://schemas.microsoft.com/office/drawing/2014/main" id="{891DD5DD-625E-48F0-814E-F4EF49ED2942}"/>
            </a:ext>
          </a:extLst>
        </xdr:cNvPr>
        <xdr:cNvSpPr txBox="1"/>
      </xdr:nvSpPr>
      <xdr:spPr>
        <a:xfrm>
          <a:off x="14389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925</xdr:rowOff>
    </xdr:from>
    <xdr:ext cx="405111" cy="259045"/>
    <xdr:sp macro="" textlink="">
      <xdr:nvSpPr>
        <xdr:cNvPr id="671" name="n_3mainValue【児童館】&#10;有形固定資産減価償却率">
          <a:extLst>
            <a:ext uri="{FF2B5EF4-FFF2-40B4-BE49-F238E27FC236}">
              <a16:creationId xmlns:a16="http://schemas.microsoft.com/office/drawing/2014/main" id="{0C3623FC-C3D7-4E16-BFE5-BCF3E4CAD961}"/>
            </a:ext>
          </a:extLst>
        </xdr:cNvPr>
        <xdr:cNvSpPr txBox="1"/>
      </xdr:nvSpPr>
      <xdr:spPr>
        <a:xfrm>
          <a:off x="13500744" y="13716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134819</xdr:rowOff>
    </xdr:from>
    <xdr:ext cx="405111" cy="259045"/>
    <xdr:sp macro="" textlink="">
      <xdr:nvSpPr>
        <xdr:cNvPr id="672" name="n_4mainValue【児童館】&#10;有形固定資産減価償却率">
          <a:extLst>
            <a:ext uri="{FF2B5EF4-FFF2-40B4-BE49-F238E27FC236}">
              <a16:creationId xmlns:a16="http://schemas.microsoft.com/office/drawing/2014/main" id="{B8775127-D166-48CC-9552-D7C8D127B433}"/>
            </a:ext>
          </a:extLst>
        </xdr:cNvPr>
        <xdr:cNvSpPr txBox="1"/>
      </xdr:nvSpPr>
      <xdr:spPr>
        <a:xfrm>
          <a:off x="12611744" y="1367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E3BBD977-66EE-403A-86F2-A04CA10624F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13417C3A-9156-4C4A-B11D-3418DF4F52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198F3EA2-A106-4F48-A072-F0E1F0BD482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CA30B3CD-727D-4BC0-B927-159F4CE6A55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4397F161-D0AC-4504-8FC0-2F9A425AE05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F2CDF214-734C-480C-A57E-D5E7BA7CE8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BEBC47AC-39E1-45CF-BD29-DA55005BFCD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B85FDDA8-31E5-4440-B3AD-64F50B3E29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FD104AE7-365F-45B1-B707-4E288D49C7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4FE82FC7-FB3B-4CF7-8B91-10A3CD9A916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CA6713B5-5214-44B5-A0DE-9D8372BDA70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56D6E7DC-ECB3-432E-B94A-FB55D07DC27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74EF95A8-A755-493E-A003-63EC73C3862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2622EF7D-E329-4CF3-A78E-B258A5B3403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9BE8D633-3BBA-40E2-BF07-086D27394C8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0B6FD92A-A162-45D9-A7DB-FDB1503FEC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36841C4A-5642-4E32-BE8A-6EF1EC00E13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A2710668-DBA0-4279-B7A7-22BEEBF42FB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34D0DB55-8EAA-40F9-BD73-3CD3B910D55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7839E35A-C440-4701-8945-3BEF69900B8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BCFEC31B-8163-4AE8-BED9-10EE32E410A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25767C0C-4F35-4351-BBF5-11F72DDE13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2FD8EE5F-F25C-49F6-8C72-809B5B93E99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B367AE61-EE85-4CC6-8E4E-B1E6D85E2B0E}"/>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26158C4F-DB29-4F39-B3EE-1DD71F69D0F9}"/>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406E6F80-E04D-4211-9BE3-F68D0180F8BB}"/>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87EA2677-FD59-4524-AFEC-A9C0DEAA97E9}"/>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9F135EFA-727C-4FB8-A014-24C3BE41E3E1}"/>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089A7C44-A7AD-4F8D-9CD4-5ABD983BDE09}"/>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3A0070F1-3382-498A-97B1-C4B0E4DD4EB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A1F541BB-2C8D-44EF-98CB-2FCE878AE403}"/>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CCA8038A-3473-47D8-B7C3-16FE18F0E5B6}"/>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157C2547-2674-44DF-A29F-A35CED8BE513}"/>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FDCA7C91-757F-49E4-906F-B1232EB53724}"/>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8465FA4C-14FE-40D2-BC51-7A580A8F19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5FCBA9F8-8FCE-435B-9DC1-6A05F943EF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7848312D-A668-4DB1-B15F-1ADCDDCD152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91F8E679-C4A2-47FC-BFC4-20750FD44D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16D5464-14CD-40C3-AE8E-D1142AB211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127000</xdr:rowOff>
    </xdr:from>
    <xdr:to>
      <xdr:col>116</xdr:col>
      <xdr:colOff>114300</xdr:colOff>
      <xdr:row>83</xdr:row>
      <xdr:rowOff>57150</xdr:rowOff>
    </xdr:to>
    <xdr:sp macro="" textlink="">
      <xdr:nvSpPr>
        <xdr:cNvPr id="712" name="楕円 711">
          <a:extLst>
            <a:ext uri="{FF2B5EF4-FFF2-40B4-BE49-F238E27FC236}">
              <a16:creationId xmlns:a16="http://schemas.microsoft.com/office/drawing/2014/main" id="{1F9EF929-D385-4FFF-9C30-7164DEC902F8}"/>
            </a:ext>
          </a:extLst>
        </xdr:cNvPr>
        <xdr:cNvSpPr/>
      </xdr:nvSpPr>
      <xdr:spPr>
        <a:xfrm>
          <a:off x="22110700" y="1418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149877</xdr:rowOff>
    </xdr:from>
    <xdr:ext cx="469744" cy="259045"/>
    <xdr:sp macro="" textlink="">
      <xdr:nvSpPr>
        <xdr:cNvPr id="713" name="【児童館】&#10;一人当たり面積該当値テキスト">
          <a:extLst>
            <a:ext uri="{FF2B5EF4-FFF2-40B4-BE49-F238E27FC236}">
              <a16:creationId xmlns:a16="http://schemas.microsoft.com/office/drawing/2014/main" id="{98376DCF-F679-4B62-A2BD-2B3E39396808}"/>
            </a:ext>
          </a:extLst>
        </xdr:cNvPr>
        <xdr:cNvSpPr txBox="1"/>
      </xdr:nvSpPr>
      <xdr:spPr>
        <a:xfrm>
          <a:off x="22199600"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714" name="楕円 713">
          <a:extLst>
            <a:ext uri="{FF2B5EF4-FFF2-40B4-BE49-F238E27FC236}">
              <a16:creationId xmlns:a16="http://schemas.microsoft.com/office/drawing/2014/main" id="{4C1B1BF0-60B8-4C63-B7F6-8C9F94AA85A6}"/>
            </a:ext>
          </a:extLst>
        </xdr:cNvPr>
        <xdr:cNvSpPr/>
      </xdr:nvSpPr>
      <xdr:spPr>
        <a:xfrm>
          <a:off x="2127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6350</xdr:rowOff>
    </xdr:from>
    <xdr:to>
      <xdr:col>116</xdr:col>
      <xdr:colOff>63500</xdr:colOff>
      <xdr:row>83</xdr:row>
      <xdr:rowOff>19050</xdr:rowOff>
    </xdr:to>
    <xdr:cxnSp macro="">
      <xdr:nvCxnSpPr>
        <xdr:cNvPr id="715" name="直線コネクタ 714">
          <a:extLst>
            <a:ext uri="{FF2B5EF4-FFF2-40B4-BE49-F238E27FC236}">
              <a16:creationId xmlns:a16="http://schemas.microsoft.com/office/drawing/2014/main" id="{5743DDAD-6DDB-4AD1-BEF6-E4B259A12338}"/>
            </a:ext>
          </a:extLst>
        </xdr:cNvPr>
        <xdr:cNvCxnSpPr/>
      </xdr:nvCxnSpPr>
      <xdr:spPr>
        <a:xfrm flipV="1">
          <a:off x="21323300" y="14236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139700</xdr:rowOff>
    </xdr:from>
    <xdr:to>
      <xdr:col>107</xdr:col>
      <xdr:colOff>101600</xdr:colOff>
      <xdr:row>83</xdr:row>
      <xdr:rowOff>69850</xdr:rowOff>
    </xdr:to>
    <xdr:sp macro="" textlink="">
      <xdr:nvSpPr>
        <xdr:cNvPr id="716" name="楕円 715">
          <a:extLst>
            <a:ext uri="{FF2B5EF4-FFF2-40B4-BE49-F238E27FC236}">
              <a16:creationId xmlns:a16="http://schemas.microsoft.com/office/drawing/2014/main" id="{036BB2B9-4214-483B-8019-FF6FABFAA4B1}"/>
            </a:ext>
          </a:extLst>
        </xdr:cNvPr>
        <xdr:cNvSpPr/>
      </xdr:nvSpPr>
      <xdr:spPr>
        <a:xfrm>
          <a:off x="20383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19050</xdr:rowOff>
    </xdr:to>
    <xdr:cxnSp macro="">
      <xdr:nvCxnSpPr>
        <xdr:cNvPr id="717" name="直線コネクタ 716">
          <a:extLst>
            <a:ext uri="{FF2B5EF4-FFF2-40B4-BE49-F238E27FC236}">
              <a16:creationId xmlns:a16="http://schemas.microsoft.com/office/drawing/2014/main" id="{54DF442C-A8CA-4B4E-A145-40F3178CDDDA}"/>
            </a:ext>
          </a:extLst>
        </xdr:cNvPr>
        <xdr:cNvCxnSpPr/>
      </xdr:nvCxnSpPr>
      <xdr:spPr>
        <a:xfrm>
          <a:off x="20434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18" name="楕円 717">
          <a:extLst>
            <a:ext uri="{FF2B5EF4-FFF2-40B4-BE49-F238E27FC236}">
              <a16:creationId xmlns:a16="http://schemas.microsoft.com/office/drawing/2014/main" id="{C34B1AE5-7B48-4B9C-B236-783749720EDE}"/>
            </a:ext>
          </a:extLst>
        </xdr:cNvPr>
        <xdr:cNvSpPr/>
      </xdr:nvSpPr>
      <xdr:spPr>
        <a:xfrm>
          <a:off x="19494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19050</xdr:rowOff>
    </xdr:from>
    <xdr:to>
      <xdr:col>107</xdr:col>
      <xdr:colOff>50800</xdr:colOff>
      <xdr:row>83</xdr:row>
      <xdr:rowOff>19050</xdr:rowOff>
    </xdr:to>
    <xdr:cxnSp macro="">
      <xdr:nvCxnSpPr>
        <xdr:cNvPr id="719" name="直線コネクタ 718">
          <a:extLst>
            <a:ext uri="{FF2B5EF4-FFF2-40B4-BE49-F238E27FC236}">
              <a16:creationId xmlns:a16="http://schemas.microsoft.com/office/drawing/2014/main" id="{DD875E0C-2B73-46E9-8B3B-19FC50A12D8C}"/>
            </a:ext>
          </a:extLst>
        </xdr:cNvPr>
        <xdr:cNvCxnSpPr/>
      </xdr:nvCxnSpPr>
      <xdr:spPr>
        <a:xfrm>
          <a:off x="19545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720" name="楕円 719">
          <a:extLst>
            <a:ext uri="{FF2B5EF4-FFF2-40B4-BE49-F238E27FC236}">
              <a16:creationId xmlns:a16="http://schemas.microsoft.com/office/drawing/2014/main" id="{8D86ED86-1D51-4231-AAC1-98ECF5CEF122}"/>
            </a:ext>
          </a:extLst>
        </xdr:cNvPr>
        <xdr:cNvSpPr/>
      </xdr:nvSpPr>
      <xdr:spPr>
        <a:xfrm>
          <a:off x="18605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19050</xdr:rowOff>
    </xdr:to>
    <xdr:cxnSp macro="">
      <xdr:nvCxnSpPr>
        <xdr:cNvPr id="721" name="直線コネクタ 720">
          <a:extLst>
            <a:ext uri="{FF2B5EF4-FFF2-40B4-BE49-F238E27FC236}">
              <a16:creationId xmlns:a16="http://schemas.microsoft.com/office/drawing/2014/main" id="{BD60CD70-7FF2-4199-B979-63265465E2CA}"/>
            </a:ext>
          </a:extLst>
        </xdr:cNvPr>
        <xdr:cNvCxnSpPr/>
      </xdr:nvCxnSpPr>
      <xdr:spPr>
        <a:xfrm>
          <a:off x="18656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F4842E58-FC99-4BEB-9813-B7F4CFC0B86A}"/>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AE8E173A-A547-4CC5-AACF-8A4CBDAB4CDE}"/>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190750CD-1DCB-4419-ADC5-4AC44C858D70}"/>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B97128BF-2E54-42D3-A211-3D9B2F11040A}"/>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86377</xdr:rowOff>
    </xdr:from>
    <xdr:ext cx="469744" cy="259045"/>
    <xdr:sp macro="" textlink="">
      <xdr:nvSpPr>
        <xdr:cNvPr id="726" name="n_1mainValue【児童館】&#10;一人当たり面積">
          <a:extLst>
            <a:ext uri="{FF2B5EF4-FFF2-40B4-BE49-F238E27FC236}">
              <a16:creationId xmlns:a16="http://schemas.microsoft.com/office/drawing/2014/main" id="{82E86325-8521-4064-88C6-5F4A9FD05432}"/>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7" name="n_2mainValue【児童館】&#10;一人当たり面積">
          <a:extLst>
            <a:ext uri="{FF2B5EF4-FFF2-40B4-BE49-F238E27FC236}">
              <a16:creationId xmlns:a16="http://schemas.microsoft.com/office/drawing/2014/main" id="{8276F4DF-E3A4-40D0-9B35-72F415CF3822}"/>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8" name="n_3mainValue【児童館】&#10;一人当たり面積">
          <a:extLst>
            <a:ext uri="{FF2B5EF4-FFF2-40B4-BE49-F238E27FC236}">
              <a16:creationId xmlns:a16="http://schemas.microsoft.com/office/drawing/2014/main" id="{09D3F5EA-E1AD-4841-85D5-BC833C9B8B82}"/>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729" name="n_4mainValue【児童館】&#10;一人当たり面積">
          <a:extLst>
            <a:ext uri="{FF2B5EF4-FFF2-40B4-BE49-F238E27FC236}">
              <a16:creationId xmlns:a16="http://schemas.microsoft.com/office/drawing/2014/main" id="{6146B315-9929-492F-BD3C-0C21D7199121}"/>
            </a:ext>
          </a:extLst>
        </xdr:cNvPr>
        <xdr:cNvSpPr txBox="1"/>
      </xdr:nvSpPr>
      <xdr:spPr>
        <a:xfrm>
          <a:off x="18421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59874C82-EB6C-4247-8A94-9E679D35B8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1CCA8083-3D76-4FD9-AB34-1CD11482B2B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7D7CC1AD-C2B1-4AFA-9194-F337F98457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C18DD389-5E49-4CFA-B9B1-126EDCDCDD2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60A9493A-0337-403E-8C18-BBC0B20DD9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361718B2-BE8C-4F16-978F-EE5C5A1E879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2172747A-D33B-4E10-94D0-1487D7A123F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4775470E-46B9-4FD6-A451-1494F5EEF28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F640FC77-40E0-4ECE-ADA0-2AF4CDE8E33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5E36F34E-EBA4-4B86-9ED8-F83A3AC6472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E31EED16-45E1-4614-8A06-428E5F65070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9A368580-DB08-4203-9164-91654DCEC82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FBEF2F30-C206-4DB3-861B-847BD6E4A96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EE2E1AB8-D9E1-406B-900A-C7B149A04F9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DE48A869-ABEA-4F95-86FA-7578E79E81C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3D4C5716-FED0-477B-B0D2-CA7E73C5653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A7B07455-11AA-45C8-BDC6-3549DBF9F1B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6EEE1BA8-3839-4C7A-ABEE-4F7678A533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514599D6-6E82-45E4-ADD4-1A9FA79ADEF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D3554D2F-4A73-48C5-BAF6-079D4FC5797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5393567D-CC7F-456A-ABD8-A5C075E180A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7B04FEDD-C9F4-4474-B529-E58DE40182C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685B2C0E-227B-4DBC-9BF4-1A9166E8ABF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EB4E55E7-88A2-441B-9ABE-48DD93F4A29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F2AFB6D0-B097-4889-AA18-43202842503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CE39E4A3-46AD-4D3A-A0B6-EFC938661EBB}"/>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7CE953A5-77F0-473C-BAF4-D19F3335AD1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B606E79F-9476-46B6-B0B4-C1A4B9BE103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63A672C6-A6D8-4C07-8731-AFF71B04FEED}"/>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48ABF7A5-8846-4297-8D2D-586514C5C97E}"/>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48C1A882-8950-49A9-BF8B-70702F1FB3B2}"/>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2FBC2C8E-C045-4F05-BE0A-77428D811348}"/>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BAA71F7E-53F2-4F8C-AF93-D35CD8087414}"/>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D31FFBA4-CE73-4AD6-9222-32EC6C8CB16F}"/>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2AF79117-0397-4D05-BA5B-8639700F5865}"/>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EF5FF424-CB21-4012-935B-D6513591F69E}"/>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F6BFF9D1-BE77-475F-BB7D-90828F7C8A2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116E00E9-45B1-435E-B449-C24BE0FFE7F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44716FC-2C37-4841-8E41-6C470BC5001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13B5E53-EA3A-42CF-BEE6-F60ED9DDDB4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C89FF2E6-33B6-485A-BA27-1E909F92769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120106</xdr:rowOff>
    </xdr:from>
    <xdr:to>
      <xdr:col>85</xdr:col>
      <xdr:colOff>177800</xdr:colOff>
      <xdr:row>107</xdr:row>
      <xdr:rowOff>50256</xdr:rowOff>
    </xdr:to>
    <xdr:sp macro="" textlink="">
      <xdr:nvSpPr>
        <xdr:cNvPr id="771" name="楕円 770">
          <a:extLst>
            <a:ext uri="{FF2B5EF4-FFF2-40B4-BE49-F238E27FC236}">
              <a16:creationId xmlns:a16="http://schemas.microsoft.com/office/drawing/2014/main" id="{2CCED35A-4E6D-4C2B-9CFC-6A66A3D96EDB}"/>
            </a:ext>
          </a:extLst>
        </xdr:cNvPr>
        <xdr:cNvSpPr/>
      </xdr:nvSpPr>
      <xdr:spPr>
        <a:xfrm>
          <a:off x="162687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98533</xdr:rowOff>
    </xdr:from>
    <xdr:ext cx="405111" cy="259045"/>
    <xdr:sp macro="" textlink="">
      <xdr:nvSpPr>
        <xdr:cNvPr id="772" name="【公民館】&#10;有形固定資産減価償却率該当値テキスト">
          <a:extLst>
            <a:ext uri="{FF2B5EF4-FFF2-40B4-BE49-F238E27FC236}">
              <a16:creationId xmlns:a16="http://schemas.microsoft.com/office/drawing/2014/main" id="{4B9CB2A4-F7D5-4F03-A154-0FE606F117BC}"/>
            </a:ext>
          </a:extLst>
        </xdr:cNvPr>
        <xdr:cNvSpPr txBox="1"/>
      </xdr:nvSpPr>
      <xdr:spPr>
        <a:xfrm>
          <a:off x="16357600"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773" name="楕円 772">
          <a:extLst>
            <a:ext uri="{FF2B5EF4-FFF2-40B4-BE49-F238E27FC236}">
              <a16:creationId xmlns:a16="http://schemas.microsoft.com/office/drawing/2014/main" id="{6453C779-AB9A-4A1C-B4EA-9DA9DE2368E5}"/>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106</xdr:row>
      <xdr:rowOff>170906</xdr:rowOff>
    </xdr:to>
    <xdr:cxnSp macro="">
      <xdr:nvCxnSpPr>
        <xdr:cNvPr id="774" name="直線コネクタ 773">
          <a:extLst>
            <a:ext uri="{FF2B5EF4-FFF2-40B4-BE49-F238E27FC236}">
              <a16:creationId xmlns:a16="http://schemas.microsoft.com/office/drawing/2014/main" id="{B78238F0-1DDC-47BE-AC55-D740C17389E4}"/>
            </a:ext>
          </a:extLst>
        </xdr:cNvPr>
        <xdr:cNvCxnSpPr/>
      </xdr:nvCxnSpPr>
      <xdr:spPr>
        <a:xfrm>
          <a:off x="15481300" y="1831358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56424</xdr:rowOff>
    </xdr:from>
    <xdr:to>
      <xdr:col>76</xdr:col>
      <xdr:colOff>165100</xdr:colOff>
      <xdr:row>106</xdr:row>
      <xdr:rowOff>158024</xdr:rowOff>
    </xdr:to>
    <xdr:sp macro="" textlink="">
      <xdr:nvSpPr>
        <xdr:cNvPr id="775" name="楕円 774">
          <a:extLst>
            <a:ext uri="{FF2B5EF4-FFF2-40B4-BE49-F238E27FC236}">
              <a16:creationId xmlns:a16="http://schemas.microsoft.com/office/drawing/2014/main" id="{29EF13D2-A29C-4A49-883C-10BF485CA104}"/>
            </a:ext>
          </a:extLst>
        </xdr:cNvPr>
        <xdr:cNvSpPr/>
      </xdr:nvSpPr>
      <xdr:spPr>
        <a:xfrm>
          <a:off x="14541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107224</xdr:rowOff>
    </xdr:from>
    <xdr:to>
      <xdr:col>81</xdr:col>
      <xdr:colOff>50800</xdr:colOff>
      <xdr:row>106</xdr:row>
      <xdr:rowOff>139881</xdr:rowOff>
    </xdr:to>
    <xdr:cxnSp macro="">
      <xdr:nvCxnSpPr>
        <xdr:cNvPr id="776" name="直線コネクタ 775">
          <a:extLst>
            <a:ext uri="{FF2B5EF4-FFF2-40B4-BE49-F238E27FC236}">
              <a16:creationId xmlns:a16="http://schemas.microsoft.com/office/drawing/2014/main" id="{3ECBAF33-FD7A-4604-B6DD-DF4D32BF3FDD}"/>
            </a:ext>
          </a:extLst>
        </xdr:cNvPr>
        <xdr:cNvCxnSpPr/>
      </xdr:nvCxnSpPr>
      <xdr:spPr>
        <a:xfrm>
          <a:off x="14592300" y="182809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777" name="楕円 776">
          <a:extLst>
            <a:ext uri="{FF2B5EF4-FFF2-40B4-BE49-F238E27FC236}">
              <a16:creationId xmlns:a16="http://schemas.microsoft.com/office/drawing/2014/main" id="{E7587A1D-C798-439C-A051-FA4771705EB7}"/>
            </a:ext>
          </a:extLst>
        </xdr:cNvPr>
        <xdr:cNvSpPr/>
      </xdr:nvSpPr>
      <xdr:spPr>
        <a:xfrm>
          <a:off x="1365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107224</xdr:rowOff>
    </xdr:to>
    <xdr:cxnSp macro="">
      <xdr:nvCxnSpPr>
        <xdr:cNvPr id="778" name="直線コネクタ 777">
          <a:extLst>
            <a:ext uri="{FF2B5EF4-FFF2-40B4-BE49-F238E27FC236}">
              <a16:creationId xmlns:a16="http://schemas.microsoft.com/office/drawing/2014/main" id="{72AA71FD-C976-4415-AFE4-9C6488F93512}"/>
            </a:ext>
          </a:extLst>
        </xdr:cNvPr>
        <xdr:cNvCxnSpPr/>
      </xdr:nvCxnSpPr>
      <xdr:spPr>
        <a:xfrm>
          <a:off x="13703300" y="1824990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165826</xdr:rowOff>
    </xdr:from>
    <xdr:to>
      <xdr:col>67</xdr:col>
      <xdr:colOff>101600</xdr:colOff>
      <xdr:row>106</xdr:row>
      <xdr:rowOff>95976</xdr:rowOff>
    </xdr:to>
    <xdr:sp macro="" textlink="">
      <xdr:nvSpPr>
        <xdr:cNvPr id="779" name="楕円 778">
          <a:extLst>
            <a:ext uri="{FF2B5EF4-FFF2-40B4-BE49-F238E27FC236}">
              <a16:creationId xmlns:a16="http://schemas.microsoft.com/office/drawing/2014/main" id="{D4C896B7-9B7C-4A5D-9792-9E2C0D977FF4}"/>
            </a:ext>
          </a:extLst>
        </xdr:cNvPr>
        <xdr:cNvSpPr/>
      </xdr:nvSpPr>
      <xdr:spPr>
        <a:xfrm>
          <a:off x="12763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45176</xdr:rowOff>
    </xdr:from>
    <xdr:to>
      <xdr:col>71</xdr:col>
      <xdr:colOff>177800</xdr:colOff>
      <xdr:row>106</xdr:row>
      <xdr:rowOff>76200</xdr:rowOff>
    </xdr:to>
    <xdr:cxnSp macro="">
      <xdr:nvCxnSpPr>
        <xdr:cNvPr id="780" name="直線コネクタ 779">
          <a:extLst>
            <a:ext uri="{FF2B5EF4-FFF2-40B4-BE49-F238E27FC236}">
              <a16:creationId xmlns:a16="http://schemas.microsoft.com/office/drawing/2014/main" id="{708E583B-B02F-4092-8AF5-6FD963FDF59F}"/>
            </a:ext>
          </a:extLst>
        </xdr:cNvPr>
        <xdr:cNvCxnSpPr/>
      </xdr:nvCxnSpPr>
      <xdr:spPr>
        <a:xfrm>
          <a:off x="12814300" y="1821887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8035BE6D-991C-429D-BA80-39ECC6EF92AC}"/>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63F3FA0F-2640-4BF4-AD07-023C9A0B9282}"/>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F78E716B-D1D3-4A1D-8C84-CDEE190B2553}"/>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39141F35-7C45-4368-8541-F9BF9EE58F0C}"/>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785" name="n_1mainValue【公民館】&#10;有形固定資産減価償却率">
          <a:extLst>
            <a:ext uri="{FF2B5EF4-FFF2-40B4-BE49-F238E27FC236}">
              <a16:creationId xmlns:a16="http://schemas.microsoft.com/office/drawing/2014/main" id="{A7370F65-159A-4F88-8CAF-DA9B52DE3955}"/>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149151</xdr:rowOff>
    </xdr:from>
    <xdr:ext cx="405111" cy="259045"/>
    <xdr:sp macro="" textlink="">
      <xdr:nvSpPr>
        <xdr:cNvPr id="786" name="n_2mainValue【公民館】&#10;有形固定資産減価償却率">
          <a:extLst>
            <a:ext uri="{FF2B5EF4-FFF2-40B4-BE49-F238E27FC236}">
              <a16:creationId xmlns:a16="http://schemas.microsoft.com/office/drawing/2014/main" id="{01E7788F-DD75-4CCB-8ABF-1B2DD5CA12B3}"/>
            </a:ext>
          </a:extLst>
        </xdr:cNvPr>
        <xdr:cNvSpPr txBox="1"/>
      </xdr:nvSpPr>
      <xdr:spPr>
        <a:xfrm>
          <a:off x="14389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787" name="n_3mainValue【公民館】&#10;有形固定資産減価償却率">
          <a:extLst>
            <a:ext uri="{FF2B5EF4-FFF2-40B4-BE49-F238E27FC236}">
              <a16:creationId xmlns:a16="http://schemas.microsoft.com/office/drawing/2014/main" id="{A9C9CDAE-756B-4774-A2EE-4912905DA56B}"/>
            </a:ext>
          </a:extLst>
        </xdr:cNvPr>
        <xdr:cNvSpPr txBox="1"/>
      </xdr:nvSpPr>
      <xdr:spPr>
        <a:xfrm>
          <a:off x="13500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87103</xdr:rowOff>
    </xdr:from>
    <xdr:ext cx="405111" cy="259045"/>
    <xdr:sp macro="" textlink="">
      <xdr:nvSpPr>
        <xdr:cNvPr id="788" name="n_4mainValue【公民館】&#10;有形固定資産減価償却率">
          <a:extLst>
            <a:ext uri="{FF2B5EF4-FFF2-40B4-BE49-F238E27FC236}">
              <a16:creationId xmlns:a16="http://schemas.microsoft.com/office/drawing/2014/main" id="{791BC29F-9B89-4679-92FD-F70946850BD4}"/>
            </a:ext>
          </a:extLst>
        </xdr:cNvPr>
        <xdr:cNvSpPr txBox="1"/>
      </xdr:nvSpPr>
      <xdr:spPr>
        <a:xfrm>
          <a:off x="12611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BC58DC1-8928-4F79-9CF2-49C7FEA6B2E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4BB93D85-141D-4C07-90F9-5F692C86367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9C481E39-F266-486E-B7CE-6DD61E93029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60C106B8-6F2A-4876-A990-D7DB4CB9774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7E57CEC2-D5EF-4AC1-A90D-F6958D064D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8621FD61-7D32-4EB6-9E57-29D5ED67CD8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292028F2-48FA-41FD-A17E-804E9A3803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5165772B-0B8F-4C15-AAAD-A77278DD9E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52F3E926-EB76-4BAC-B4FD-2218DE3A8B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FDC3BC50-5697-4DF8-88FB-5B5A9A4EFF0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B35392D7-A93E-4E58-8E33-ADCFBDCBB0D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B005347D-B8DF-438F-91E0-4E4B879F855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ECDF2059-CA01-4F00-A379-D2DC679ED96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3F2ACA4C-E30D-45C6-B9AC-F8FD2FE27C1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AF04C365-4194-4C2A-A7D6-148628380E6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8DC2D8FE-C130-4A4A-81F5-C5F85CAA4A6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A24C1740-E439-4DB4-BF42-5D6043A12AE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A881B9DE-C56B-4166-BE44-77161A9EDA1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130881C2-2728-4CB8-A9C6-9E0456AC08A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89F3D9A0-43CA-4E17-A2A3-A4C03C5841F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7EE092B4-6B48-4B8C-9833-D2925649388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EFEF602A-AF5D-4D7F-A46B-0FA83782BFE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FDAFE70E-27EB-49A5-851E-119B6299EA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5170147C-D9CD-4366-9A48-E56009B5119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6313B95A-C57C-489F-BE62-E6DCCEA1D5A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3D0329B7-3502-4835-B5FD-CFCF55162991}"/>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A3F0BDCA-182C-4C27-B79B-CBE41DD42DF1}"/>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52070AA4-FB1A-45D4-8AC3-191CFB37121B}"/>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6A6D7293-CC13-4F9B-8B8A-786E2A18CBDE}"/>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0B9E95F9-29DA-44C6-97FB-531454C321DC}"/>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EF7CCE3B-DE43-4A9E-94C5-F11DE1CF75F6}"/>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0E86C439-8D85-4CC2-B01F-10FF52593FE1}"/>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E3EADCCD-0030-45FB-A475-87F5B6AFE77B}"/>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0C803E4C-255E-4585-BABF-58FB2BF935BF}"/>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71D04EEE-2946-434B-A5A7-1601345C5525}"/>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22A19E74-20DE-4FAB-B9FD-E9DCF5C868D8}"/>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56FBCA9-3639-4560-B76B-0E6F7FE83BE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6297E94-CA54-45CA-9F2C-E7A868522DA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39DD571-607A-4CDD-99C4-19240EA9C94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0430268-7105-4423-B8F6-F946574E5C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8EE9A74-B08A-4EA7-A701-14D00BEF47A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89081</xdr:rowOff>
    </xdr:from>
    <xdr:to>
      <xdr:col>116</xdr:col>
      <xdr:colOff>114300</xdr:colOff>
      <xdr:row>108</xdr:row>
      <xdr:rowOff>19231</xdr:rowOff>
    </xdr:to>
    <xdr:sp macro="" textlink="">
      <xdr:nvSpPr>
        <xdr:cNvPr id="830" name="楕円 829">
          <a:extLst>
            <a:ext uri="{FF2B5EF4-FFF2-40B4-BE49-F238E27FC236}">
              <a16:creationId xmlns:a16="http://schemas.microsoft.com/office/drawing/2014/main" id="{C52CEB0F-7D3E-4F91-A065-8906F4DED55C}"/>
            </a:ext>
          </a:extLst>
        </xdr:cNvPr>
        <xdr:cNvSpPr/>
      </xdr:nvSpPr>
      <xdr:spPr>
        <a:xfrm>
          <a:off x="22110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67508</xdr:rowOff>
    </xdr:from>
    <xdr:ext cx="469744" cy="259045"/>
    <xdr:sp macro="" textlink="">
      <xdr:nvSpPr>
        <xdr:cNvPr id="831" name="【公民館】&#10;一人当たり面積該当値テキスト">
          <a:extLst>
            <a:ext uri="{FF2B5EF4-FFF2-40B4-BE49-F238E27FC236}">
              <a16:creationId xmlns:a16="http://schemas.microsoft.com/office/drawing/2014/main" id="{EBD92258-09DE-4B51-9670-2B10BE70EEB0}"/>
            </a:ext>
          </a:extLst>
        </xdr:cNvPr>
        <xdr:cNvSpPr txBox="1"/>
      </xdr:nvSpPr>
      <xdr:spPr>
        <a:xfrm>
          <a:off x="22199600"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92348</xdr:rowOff>
    </xdr:from>
    <xdr:to>
      <xdr:col>112</xdr:col>
      <xdr:colOff>38100</xdr:colOff>
      <xdr:row>108</xdr:row>
      <xdr:rowOff>22498</xdr:rowOff>
    </xdr:to>
    <xdr:sp macro="" textlink="">
      <xdr:nvSpPr>
        <xdr:cNvPr id="832" name="楕円 831">
          <a:extLst>
            <a:ext uri="{FF2B5EF4-FFF2-40B4-BE49-F238E27FC236}">
              <a16:creationId xmlns:a16="http://schemas.microsoft.com/office/drawing/2014/main" id="{C4DBD8DD-9D42-45C7-A2BC-19FCAA08F23B}"/>
            </a:ext>
          </a:extLst>
        </xdr:cNvPr>
        <xdr:cNvSpPr/>
      </xdr:nvSpPr>
      <xdr:spPr>
        <a:xfrm>
          <a:off x="21272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139881</xdr:rowOff>
    </xdr:from>
    <xdr:to>
      <xdr:col>116</xdr:col>
      <xdr:colOff>63500</xdr:colOff>
      <xdr:row>107</xdr:row>
      <xdr:rowOff>143148</xdr:rowOff>
    </xdr:to>
    <xdr:cxnSp macro="">
      <xdr:nvCxnSpPr>
        <xdr:cNvPr id="833" name="直線コネクタ 832">
          <a:extLst>
            <a:ext uri="{FF2B5EF4-FFF2-40B4-BE49-F238E27FC236}">
              <a16:creationId xmlns:a16="http://schemas.microsoft.com/office/drawing/2014/main" id="{C53A86D4-9DE0-431F-AC1B-08A042EBB453}"/>
            </a:ext>
          </a:extLst>
        </xdr:cNvPr>
        <xdr:cNvCxnSpPr/>
      </xdr:nvCxnSpPr>
      <xdr:spPr>
        <a:xfrm flipV="1">
          <a:off x="21323300" y="1848503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92348</xdr:rowOff>
    </xdr:from>
    <xdr:to>
      <xdr:col>107</xdr:col>
      <xdr:colOff>101600</xdr:colOff>
      <xdr:row>108</xdr:row>
      <xdr:rowOff>22498</xdr:rowOff>
    </xdr:to>
    <xdr:sp macro="" textlink="">
      <xdr:nvSpPr>
        <xdr:cNvPr id="834" name="楕円 833">
          <a:extLst>
            <a:ext uri="{FF2B5EF4-FFF2-40B4-BE49-F238E27FC236}">
              <a16:creationId xmlns:a16="http://schemas.microsoft.com/office/drawing/2014/main" id="{8983E44C-726F-400C-B798-9FFF1A295A54}"/>
            </a:ext>
          </a:extLst>
        </xdr:cNvPr>
        <xdr:cNvSpPr/>
      </xdr:nvSpPr>
      <xdr:spPr>
        <a:xfrm>
          <a:off x="20383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143148</xdr:rowOff>
    </xdr:from>
    <xdr:to>
      <xdr:col>111</xdr:col>
      <xdr:colOff>177800</xdr:colOff>
      <xdr:row>107</xdr:row>
      <xdr:rowOff>143148</xdr:rowOff>
    </xdr:to>
    <xdr:cxnSp macro="">
      <xdr:nvCxnSpPr>
        <xdr:cNvPr id="835" name="直線コネクタ 834">
          <a:extLst>
            <a:ext uri="{FF2B5EF4-FFF2-40B4-BE49-F238E27FC236}">
              <a16:creationId xmlns:a16="http://schemas.microsoft.com/office/drawing/2014/main" id="{4C14C5E0-D364-4A0C-9131-45713BF793CB}"/>
            </a:ext>
          </a:extLst>
        </xdr:cNvPr>
        <xdr:cNvCxnSpPr/>
      </xdr:nvCxnSpPr>
      <xdr:spPr>
        <a:xfrm>
          <a:off x="20434300" y="18488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92348</xdr:rowOff>
    </xdr:from>
    <xdr:to>
      <xdr:col>102</xdr:col>
      <xdr:colOff>165100</xdr:colOff>
      <xdr:row>108</xdr:row>
      <xdr:rowOff>22498</xdr:rowOff>
    </xdr:to>
    <xdr:sp macro="" textlink="">
      <xdr:nvSpPr>
        <xdr:cNvPr id="836" name="楕円 835">
          <a:extLst>
            <a:ext uri="{FF2B5EF4-FFF2-40B4-BE49-F238E27FC236}">
              <a16:creationId xmlns:a16="http://schemas.microsoft.com/office/drawing/2014/main" id="{31334458-CEF8-42BB-B5DB-C4400C9D5BC6}"/>
            </a:ext>
          </a:extLst>
        </xdr:cNvPr>
        <xdr:cNvSpPr/>
      </xdr:nvSpPr>
      <xdr:spPr>
        <a:xfrm>
          <a:off x="19494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143148</xdr:rowOff>
    </xdr:from>
    <xdr:to>
      <xdr:col>107</xdr:col>
      <xdr:colOff>50800</xdr:colOff>
      <xdr:row>107</xdr:row>
      <xdr:rowOff>143148</xdr:rowOff>
    </xdr:to>
    <xdr:cxnSp macro="">
      <xdr:nvCxnSpPr>
        <xdr:cNvPr id="837" name="直線コネクタ 836">
          <a:extLst>
            <a:ext uri="{FF2B5EF4-FFF2-40B4-BE49-F238E27FC236}">
              <a16:creationId xmlns:a16="http://schemas.microsoft.com/office/drawing/2014/main" id="{7E79A0FE-1065-4302-81DD-CA0AA828BE78}"/>
            </a:ext>
          </a:extLst>
        </xdr:cNvPr>
        <xdr:cNvCxnSpPr/>
      </xdr:nvCxnSpPr>
      <xdr:spPr>
        <a:xfrm>
          <a:off x="19545300" y="18488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838" name="楕円 837">
          <a:extLst>
            <a:ext uri="{FF2B5EF4-FFF2-40B4-BE49-F238E27FC236}">
              <a16:creationId xmlns:a16="http://schemas.microsoft.com/office/drawing/2014/main" id="{4661F821-3FF3-4270-8C9B-FECA4FCCBE29}"/>
            </a:ext>
          </a:extLst>
        </xdr:cNvPr>
        <xdr:cNvSpPr/>
      </xdr:nvSpPr>
      <xdr:spPr>
        <a:xfrm>
          <a:off x="18605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107</xdr:row>
      <xdr:rowOff>143148</xdr:rowOff>
    </xdr:to>
    <xdr:cxnSp macro="">
      <xdr:nvCxnSpPr>
        <xdr:cNvPr id="839" name="直線コネクタ 838">
          <a:extLst>
            <a:ext uri="{FF2B5EF4-FFF2-40B4-BE49-F238E27FC236}">
              <a16:creationId xmlns:a16="http://schemas.microsoft.com/office/drawing/2014/main" id="{CD2A7608-DC26-45E5-B693-3A1839EF7F2D}"/>
            </a:ext>
          </a:extLst>
        </xdr:cNvPr>
        <xdr:cNvCxnSpPr/>
      </xdr:nvCxnSpPr>
      <xdr:spPr>
        <a:xfrm>
          <a:off x="18656300" y="18488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2803134E-1BD6-4E6F-823A-80E0DDDE5E5F}"/>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195AFBEC-F15D-4CF2-B5CA-240B949B92C1}"/>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4DBF4CA2-3B15-4B92-B50D-0C275D614175}"/>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43AAB3AB-ED69-4E3D-AA9A-DD395844242E}"/>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13625</xdr:rowOff>
    </xdr:from>
    <xdr:ext cx="469744" cy="259045"/>
    <xdr:sp macro="" textlink="">
      <xdr:nvSpPr>
        <xdr:cNvPr id="844" name="n_1mainValue【公民館】&#10;一人当たり面積">
          <a:extLst>
            <a:ext uri="{FF2B5EF4-FFF2-40B4-BE49-F238E27FC236}">
              <a16:creationId xmlns:a16="http://schemas.microsoft.com/office/drawing/2014/main" id="{0515EBD1-1A72-4683-A277-C8B2A47AE889}"/>
            </a:ext>
          </a:extLst>
        </xdr:cNvPr>
        <xdr:cNvSpPr txBox="1"/>
      </xdr:nvSpPr>
      <xdr:spPr>
        <a:xfrm>
          <a:off x="210757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13625</xdr:rowOff>
    </xdr:from>
    <xdr:ext cx="469744" cy="259045"/>
    <xdr:sp macro="" textlink="">
      <xdr:nvSpPr>
        <xdr:cNvPr id="845" name="n_2mainValue【公民館】&#10;一人当たり面積">
          <a:extLst>
            <a:ext uri="{FF2B5EF4-FFF2-40B4-BE49-F238E27FC236}">
              <a16:creationId xmlns:a16="http://schemas.microsoft.com/office/drawing/2014/main" id="{F13EA7FC-6693-48AC-BB88-33DF29E359B4}"/>
            </a:ext>
          </a:extLst>
        </xdr:cNvPr>
        <xdr:cNvSpPr txBox="1"/>
      </xdr:nvSpPr>
      <xdr:spPr>
        <a:xfrm>
          <a:off x="20199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13625</xdr:rowOff>
    </xdr:from>
    <xdr:ext cx="469744" cy="259045"/>
    <xdr:sp macro="" textlink="">
      <xdr:nvSpPr>
        <xdr:cNvPr id="846" name="n_3mainValue【公民館】&#10;一人当たり面積">
          <a:extLst>
            <a:ext uri="{FF2B5EF4-FFF2-40B4-BE49-F238E27FC236}">
              <a16:creationId xmlns:a16="http://schemas.microsoft.com/office/drawing/2014/main" id="{6DB10017-2B33-4B31-AB68-06FBF06A4999}"/>
            </a:ext>
          </a:extLst>
        </xdr:cNvPr>
        <xdr:cNvSpPr txBox="1"/>
      </xdr:nvSpPr>
      <xdr:spPr>
        <a:xfrm>
          <a:off x="19310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847" name="n_4mainValue【公民館】&#10;一人当たり面積">
          <a:extLst>
            <a:ext uri="{FF2B5EF4-FFF2-40B4-BE49-F238E27FC236}">
              <a16:creationId xmlns:a16="http://schemas.microsoft.com/office/drawing/2014/main" id="{EA86473D-457C-45D7-9438-777AD608BF48}"/>
            </a:ext>
          </a:extLst>
        </xdr:cNvPr>
        <xdr:cNvSpPr txBox="1"/>
      </xdr:nvSpPr>
      <xdr:spPr>
        <a:xfrm>
          <a:off x="18421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FE05C14E-22B4-4BF6-A1DA-96EC12AEE95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BE24D56-0A60-40B8-B04A-B8438D9DBF0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9BAD3CFB-8D65-4B5A-BC19-33CFECC584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学校施設の有形固定資産減価償却率は、令和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年度に学校給食センター第一調理場を新規計上したことにより、減少に転じた。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学校施設においては、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年代に整備された建築物が多く、減価償却率は類似団体と比較して高くなっており、令和元年度に策定された個別計画に基づいて老朽化対策に取り組んでいる。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道路の一人当たりの延長や公民館の一人当たりの面積が少ない値となっているのは、本町の面積が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とコンパクトな行政域であることを生かして施設配備を行ってきたことなどによるが、今後も現状を踏まえながら効率的な維持管理を行う。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3A3398-6063-4BBB-A793-C094A7331F7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954ABD2-A966-4EF4-BD2C-B09E3E3B8B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43841F-1AA3-4522-8EEF-13E55B354F7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D9F620-FED9-481F-9363-EE33C26C8E2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長崎県時津町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02A314-3EF9-451E-916B-1ADDC1BDCA5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9A27AB-57BC-41DB-88D4-CC411F2C66A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2B150D-9C4F-44D6-9537-EC016581C1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83FF50-38B6-434E-B5CE-8F63F8307A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3A63D10-C514-454A-8340-463B137F629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2E79CF-66BD-405C-876F-635684C048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29,240
28,832
20.94
14,222,343
13,772,228
213,337
6,852,985
12,093,612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CBA350-04CC-42E9-A692-CEAF8E7A633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832097-AD1F-4285-9F5A-7D00AC55FC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9DF4C5-58B3-48F0-97AD-B3486FD1232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CA3109-3587-4487-8C4B-C0D527714A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712CAF-3433-4EB7-9E78-30659DB70EC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FF0145-8C44-4BB4-B7C8-187BD17AEB8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772AF3-01E2-4AFC-9869-366D0F9BC4D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AC2D41-38E1-4523-B463-BD84147B8D7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D2CDA5-11B0-4937-A09D-EBC38A09682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6E1B26-87DB-4D5B-A71F-8D61ECB3A6D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0AF8281-5BF9-45AB-A5C0-023D773DA24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537FDE-3EB4-4390-9772-DD3290B1C7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7A61E1-C22E-4738-BEE8-92EEDF700C3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158C1B-2363-43BB-816F-39F53DC08BB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54716B-3B93-4EA3-8F72-B9CEA6C99D7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5D6573-B9E5-4817-B6D6-AD8A60193AF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10EA76-1A0D-4FD5-9306-DF6B3E595C0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A03EEE5-0D38-4D11-8F56-BB3202F31F3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F1D34E-071D-49F7-9614-29E1DE33F0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3F635E8-D761-4DB2-910C-9FC0ADEBEAC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870A26-E8F0-4384-AB80-02B42938495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8FA7AB-624A-4915-82F0-9280B1333C2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56C8A85-F9CB-4F63-8158-EDDBA4BCA6A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1E178C-4800-4009-905D-0AEC6612C0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D8A371-4134-4632-B4E6-F9D8721FB5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09E589-8458-4F95-9CBD-FBF1AE44713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61DBB1-D368-460E-A7D8-769F61686B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E071AF-3A40-4A0B-884B-3F93B3E342B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FC57C6-21BE-4F19-8019-772B7EA8CD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5CC5B3-ED5A-4D35-A9E9-A6E116D142E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32E47C8-47E8-4690-B6A7-70A8DDCDC1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E4B68AD-6F14-43FF-9A88-634C88BB97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62821F5-2DB5-4727-88D9-5A3C11266CA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DE8F80D-190B-4AE8-8BC6-F92DC935AF1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FF5E998-5A75-4C86-AC8F-754CEEC63D4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C88FBB2-40F3-4C7B-95D0-9520C95BB3B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F2F1584-9B16-4292-9B2F-5C1D7B71CE5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45ED507-5339-4E81-B642-5451FA7D9E4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97340F7-A5DE-43F9-8143-02ADB2EBAAE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BA04A3A-01EB-4A37-881D-9BC2ABFD5FD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8B8CCA2-E30B-426D-91E7-4EFA4ECDFF3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71B270D-CEB5-4C25-8A84-423BF4651DD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7D5BA82-8677-4293-A88E-613D5BAD492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9F39472-C04E-4B57-971D-81E534FE9AB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A605659-725B-462C-A56F-B5A1E267BAC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0320FA5-8080-4FC2-B899-D1DE305A8C6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F250EE3-F71D-4C19-B1E2-6D0E1956D732}"/>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9C546D1-FB69-4F33-A852-B9D1A7B2AAB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68FE6FC-274B-4BBE-B5F7-9A7B12B2EF7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67FE62AB-534F-4DE7-A2EB-A08E54C28502}"/>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122065B4-C0B7-4F1C-81FF-74D7CC90E4E1}"/>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A072251B-5753-4840-987D-D3A9A288F5D9}"/>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6AC3ABBD-D8F0-4DC6-B987-BC6DB3A923AD}"/>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F10ABE66-7407-468C-BB60-BB9B0396B7AA}"/>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3CE43E75-AC5E-4CA6-813F-CDC9A61C30E9}"/>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8181C0F8-DBA9-4921-8652-3BFA5DB85022}"/>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35E8DC3-2491-4B07-A0C5-3434B95B3041}"/>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45B67B-6D24-4024-B47D-4BA5FEA653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FFDD8A-C815-48DC-BDDF-852FAF83A2A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4A14076-143D-4F8D-8453-8B1D987BF03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07FB83-F991-42A8-A483-4AD80727436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A99BDC7-C21C-4000-BFE4-AD850D42D87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156028</xdr:rowOff>
    </xdr:from>
    <xdr:to>
      <xdr:col>24</xdr:col>
      <xdr:colOff>114300</xdr:colOff>
      <xdr:row>40</xdr:row>
      <xdr:rowOff>86178</xdr:rowOff>
    </xdr:to>
    <xdr:sp macro="" textlink="">
      <xdr:nvSpPr>
        <xdr:cNvPr id="74" name="楕円 73">
          <a:extLst>
            <a:ext uri="{FF2B5EF4-FFF2-40B4-BE49-F238E27FC236}">
              <a16:creationId xmlns:a16="http://schemas.microsoft.com/office/drawing/2014/main" id="{29879D9B-5D7E-4E37-863B-DD39F34652CF}"/>
            </a:ext>
          </a:extLst>
        </xdr:cNvPr>
        <xdr:cNvSpPr/>
      </xdr:nvSpPr>
      <xdr:spPr>
        <a:xfrm>
          <a:off x="45847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134455</xdr:rowOff>
    </xdr:from>
    <xdr:ext cx="405111" cy="259045"/>
    <xdr:sp macro="" textlink="">
      <xdr:nvSpPr>
        <xdr:cNvPr id="75" name="【図書館】&#10;有形固定資産減価償却率該当値テキスト">
          <a:extLst>
            <a:ext uri="{FF2B5EF4-FFF2-40B4-BE49-F238E27FC236}">
              <a16:creationId xmlns:a16="http://schemas.microsoft.com/office/drawing/2014/main" id="{8BB9EA75-77FA-4CF5-BD3A-F7652202A77F}"/>
            </a:ext>
          </a:extLst>
        </xdr:cNvPr>
        <xdr:cNvSpPr txBox="1"/>
      </xdr:nvSpPr>
      <xdr:spPr>
        <a:xfrm>
          <a:off x="4673600"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120106</xdr:rowOff>
    </xdr:from>
    <xdr:to>
      <xdr:col>20</xdr:col>
      <xdr:colOff>38100</xdr:colOff>
      <xdr:row>40</xdr:row>
      <xdr:rowOff>50256</xdr:rowOff>
    </xdr:to>
    <xdr:sp macro="" textlink="">
      <xdr:nvSpPr>
        <xdr:cNvPr id="76" name="楕円 75">
          <a:extLst>
            <a:ext uri="{FF2B5EF4-FFF2-40B4-BE49-F238E27FC236}">
              <a16:creationId xmlns:a16="http://schemas.microsoft.com/office/drawing/2014/main" id="{80A5AF14-237D-4C07-AD0C-1362E887A956}"/>
            </a:ext>
          </a:extLst>
        </xdr:cNvPr>
        <xdr:cNvSpPr/>
      </xdr:nvSpPr>
      <xdr:spPr>
        <a:xfrm>
          <a:off x="37465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170906</xdr:rowOff>
    </xdr:from>
    <xdr:to>
      <xdr:col>24</xdr:col>
      <xdr:colOff>63500</xdr:colOff>
      <xdr:row>40</xdr:row>
      <xdr:rowOff>35378</xdr:rowOff>
    </xdr:to>
    <xdr:cxnSp macro="">
      <xdr:nvCxnSpPr>
        <xdr:cNvPr id="77" name="直線コネクタ 76">
          <a:extLst>
            <a:ext uri="{FF2B5EF4-FFF2-40B4-BE49-F238E27FC236}">
              <a16:creationId xmlns:a16="http://schemas.microsoft.com/office/drawing/2014/main" id="{5A15C670-5884-4A3F-B003-286C5453A9F8}"/>
            </a:ext>
          </a:extLst>
        </xdr:cNvPr>
        <xdr:cNvCxnSpPr/>
      </xdr:nvCxnSpPr>
      <xdr:spPr>
        <a:xfrm>
          <a:off x="3797300" y="685745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82550</xdr:rowOff>
    </xdr:from>
    <xdr:to>
      <xdr:col>15</xdr:col>
      <xdr:colOff>101600</xdr:colOff>
      <xdr:row>40</xdr:row>
      <xdr:rowOff>12700</xdr:rowOff>
    </xdr:to>
    <xdr:sp macro="" textlink="">
      <xdr:nvSpPr>
        <xdr:cNvPr id="78" name="楕円 77">
          <a:extLst>
            <a:ext uri="{FF2B5EF4-FFF2-40B4-BE49-F238E27FC236}">
              <a16:creationId xmlns:a16="http://schemas.microsoft.com/office/drawing/2014/main" id="{F0683097-C9BE-47F7-896C-6A93203C385A}"/>
            </a:ext>
          </a:extLst>
        </xdr:cNvPr>
        <xdr:cNvSpPr/>
      </xdr:nvSpPr>
      <xdr:spPr>
        <a:xfrm>
          <a:off x="2857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133350</xdr:rowOff>
    </xdr:from>
    <xdr:to>
      <xdr:col>19</xdr:col>
      <xdr:colOff>177800</xdr:colOff>
      <xdr:row>39</xdr:row>
      <xdr:rowOff>170906</xdr:rowOff>
    </xdr:to>
    <xdr:cxnSp macro="">
      <xdr:nvCxnSpPr>
        <xdr:cNvPr id="79" name="直線コネクタ 78">
          <a:extLst>
            <a:ext uri="{FF2B5EF4-FFF2-40B4-BE49-F238E27FC236}">
              <a16:creationId xmlns:a16="http://schemas.microsoft.com/office/drawing/2014/main" id="{F37FCCFF-572C-4666-978C-E1366ED0CEEB}"/>
            </a:ext>
          </a:extLst>
        </xdr:cNvPr>
        <xdr:cNvCxnSpPr/>
      </xdr:nvCxnSpPr>
      <xdr:spPr>
        <a:xfrm>
          <a:off x="2908300" y="68199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95613</xdr:rowOff>
    </xdr:from>
    <xdr:to>
      <xdr:col>10</xdr:col>
      <xdr:colOff>165100</xdr:colOff>
      <xdr:row>40</xdr:row>
      <xdr:rowOff>25763</xdr:rowOff>
    </xdr:to>
    <xdr:sp macro="" textlink="">
      <xdr:nvSpPr>
        <xdr:cNvPr id="80" name="楕円 79">
          <a:extLst>
            <a:ext uri="{FF2B5EF4-FFF2-40B4-BE49-F238E27FC236}">
              <a16:creationId xmlns:a16="http://schemas.microsoft.com/office/drawing/2014/main" id="{7B06D4DE-7D06-45AB-A9BB-B6F5FACAF25F}"/>
            </a:ext>
          </a:extLst>
        </xdr:cNvPr>
        <xdr:cNvSpPr/>
      </xdr:nvSpPr>
      <xdr:spPr>
        <a:xfrm>
          <a:off x="19685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133350</xdr:rowOff>
    </xdr:from>
    <xdr:to>
      <xdr:col>15</xdr:col>
      <xdr:colOff>50800</xdr:colOff>
      <xdr:row>39</xdr:row>
      <xdr:rowOff>146413</xdr:rowOff>
    </xdr:to>
    <xdr:cxnSp macro="">
      <xdr:nvCxnSpPr>
        <xdr:cNvPr id="81" name="直線コネクタ 80">
          <a:extLst>
            <a:ext uri="{FF2B5EF4-FFF2-40B4-BE49-F238E27FC236}">
              <a16:creationId xmlns:a16="http://schemas.microsoft.com/office/drawing/2014/main" id="{782DDC79-563B-4D2B-A596-852ACFE430B6}"/>
            </a:ext>
          </a:extLst>
        </xdr:cNvPr>
        <xdr:cNvCxnSpPr/>
      </xdr:nvCxnSpPr>
      <xdr:spPr>
        <a:xfrm flipV="1">
          <a:off x="2019300" y="681990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62956</xdr:rowOff>
    </xdr:from>
    <xdr:to>
      <xdr:col>6</xdr:col>
      <xdr:colOff>38100</xdr:colOff>
      <xdr:row>39</xdr:row>
      <xdr:rowOff>164556</xdr:rowOff>
    </xdr:to>
    <xdr:sp macro="" textlink="">
      <xdr:nvSpPr>
        <xdr:cNvPr id="82" name="楕円 81">
          <a:extLst>
            <a:ext uri="{FF2B5EF4-FFF2-40B4-BE49-F238E27FC236}">
              <a16:creationId xmlns:a16="http://schemas.microsoft.com/office/drawing/2014/main" id="{A8B93D2B-5833-45CE-9F69-F46895462811}"/>
            </a:ext>
          </a:extLst>
        </xdr:cNvPr>
        <xdr:cNvSpPr/>
      </xdr:nvSpPr>
      <xdr:spPr>
        <a:xfrm>
          <a:off x="1079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113756</xdr:rowOff>
    </xdr:from>
    <xdr:to>
      <xdr:col>10</xdr:col>
      <xdr:colOff>114300</xdr:colOff>
      <xdr:row>39</xdr:row>
      <xdr:rowOff>146413</xdr:rowOff>
    </xdr:to>
    <xdr:cxnSp macro="">
      <xdr:nvCxnSpPr>
        <xdr:cNvPr id="83" name="直線コネクタ 82">
          <a:extLst>
            <a:ext uri="{FF2B5EF4-FFF2-40B4-BE49-F238E27FC236}">
              <a16:creationId xmlns:a16="http://schemas.microsoft.com/office/drawing/2014/main" id="{D4F86D56-212F-4435-8234-4F4D30F26A18}"/>
            </a:ext>
          </a:extLst>
        </xdr:cNvPr>
        <xdr:cNvCxnSpPr/>
      </xdr:nvCxnSpPr>
      <xdr:spPr>
        <a:xfrm>
          <a:off x="1130300" y="68003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E890DAFB-D4E2-4D45-A858-6E01CC7E91DC}"/>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C833D7FB-4356-4850-BB7B-2795453A853A}"/>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C42C9CFD-40F2-44A4-B70B-0967198C7F7E}"/>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8F986003-BA88-452D-9799-052AE0A749E4}"/>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41383</xdr:rowOff>
    </xdr:from>
    <xdr:ext cx="405111" cy="259045"/>
    <xdr:sp macro="" textlink="">
      <xdr:nvSpPr>
        <xdr:cNvPr id="88" name="n_1mainValue【図書館】&#10;有形固定資産減価償却率">
          <a:extLst>
            <a:ext uri="{FF2B5EF4-FFF2-40B4-BE49-F238E27FC236}">
              <a16:creationId xmlns:a16="http://schemas.microsoft.com/office/drawing/2014/main" id="{EB9987C4-B73C-4D7D-B693-4145C24244FB}"/>
            </a:ext>
          </a:extLst>
        </xdr:cNvPr>
        <xdr:cNvSpPr txBox="1"/>
      </xdr:nvSpPr>
      <xdr:spPr>
        <a:xfrm>
          <a:off x="3582044" y="689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3827</xdr:rowOff>
    </xdr:from>
    <xdr:ext cx="405111" cy="259045"/>
    <xdr:sp macro="" textlink="">
      <xdr:nvSpPr>
        <xdr:cNvPr id="89" name="n_2mainValue【図書館】&#10;有形固定資産減価償却率">
          <a:extLst>
            <a:ext uri="{FF2B5EF4-FFF2-40B4-BE49-F238E27FC236}">
              <a16:creationId xmlns:a16="http://schemas.microsoft.com/office/drawing/2014/main" id="{5227197F-CD9A-4018-BB0B-8741924F2377}"/>
            </a:ext>
          </a:extLst>
        </xdr:cNvPr>
        <xdr:cNvSpPr txBox="1"/>
      </xdr:nvSpPr>
      <xdr:spPr>
        <a:xfrm>
          <a:off x="2705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16890</xdr:rowOff>
    </xdr:from>
    <xdr:ext cx="405111" cy="259045"/>
    <xdr:sp macro="" textlink="">
      <xdr:nvSpPr>
        <xdr:cNvPr id="90" name="n_3mainValue【図書館】&#10;有形固定資産減価償却率">
          <a:extLst>
            <a:ext uri="{FF2B5EF4-FFF2-40B4-BE49-F238E27FC236}">
              <a16:creationId xmlns:a16="http://schemas.microsoft.com/office/drawing/2014/main" id="{B022E587-F1F3-44A4-B301-89AB47609729}"/>
            </a:ext>
          </a:extLst>
        </xdr:cNvPr>
        <xdr:cNvSpPr txBox="1"/>
      </xdr:nvSpPr>
      <xdr:spPr>
        <a:xfrm>
          <a:off x="1816744"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155683</xdr:rowOff>
    </xdr:from>
    <xdr:ext cx="405111" cy="259045"/>
    <xdr:sp macro="" textlink="">
      <xdr:nvSpPr>
        <xdr:cNvPr id="91" name="n_4mainValue【図書館】&#10;有形固定資産減価償却率">
          <a:extLst>
            <a:ext uri="{FF2B5EF4-FFF2-40B4-BE49-F238E27FC236}">
              <a16:creationId xmlns:a16="http://schemas.microsoft.com/office/drawing/2014/main" id="{55BC4FF1-3394-455F-AA11-844B6D968226}"/>
            </a:ext>
          </a:extLst>
        </xdr:cNvPr>
        <xdr:cNvSpPr txBox="1"/>
      </xdr:nvSpPr>
      <xdr:spPr>
        <a:xfrm>
          <a:off x="927744"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5BA0CCE-2115-40A4-88EA-4BA449B183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15FA7B2-3D57-4C0E-863F-0331B70F037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A4BAD32-FA4A-460E-9AE5-635A88D7985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692BBB0-A0E4-4F42-9670-0D974F4186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4D27DDE-C345-45BF-8825-2500D29FF26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52A69F4-0C62-4845-ABC2-79E0411AEE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B96ECBE-1D40-40C8-A363-7A59777C93B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C7DDD5A-0385-4407-AE53-F3607DC1BF6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275419D-918B-4C27-AAD9-6E3987D0367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281D582-9DA1-412A-9D3F-DA2FDF26E21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E0B08D0-B9F8-45C2-9DF5-88D2B5CD2DD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0EC67F0-2457-4562-854E-463ECDBC928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0CA0792-ADF6-44F2-9E66-597E926CB41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1429DE4-8A82-4ACD-80EC-D01E7A4BBEA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CE15E90-FDD0-4FD1-9C82-1CF7129F4B7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180650A-DAF7-42BB-9104-C910DAC9F56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37C9B43-F95F-419D-8C08-823BEC858BB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E6782D5-C120-4712-8EF6-A07B285AEB3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DC3CE8E-B81C-4DE6-9F9A-14D7CB380D0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BB2EB47-5601-4493-91DA-B8C6E131132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6178DBC-6812-456B-8B1C-F58F1C1B805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2C4960B-B37C-432A-8D25-AA3CC1BA37C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946E8E6-5C29-4B67-98F7-213F951D3A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5FB8F9C-3ADE-43A3-AD02-D7AA7EA517A6}"/>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8BAAD761-9518-4BDC-B983-F5110879F095}"/>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8E61B39-887B-4E3E-8F67-FAD753447772}"/>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539F922-E8AC-4EFB-B64A-1BF31123A5DE}"/>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5F294AF5-8A48-40C2-A6C2-071CB3008E0D}"/>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BD65CD6-EA9E-47DC-B3EB-60BC822BB73D}"/>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D28A3F34-E21A-4F39-B3D6-447816EF7029}"/>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76592D08-7ED9-4B25-89E5-A0B12DC2CB22}"/>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7DDA918B-6033-448E-957E-BC7CFC2E49FE}"/>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89709618-068A-40ED-A212-AD4175DE0F12}"/>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4CE446F6-E5F8-4A43-8CE2-43D365761E4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AA8A01-D49A-4F48-8945-8A363A8C259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41B5F4-E88A-4586-A3EC-6F7E631C322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DB046AE-F9FF-4EC7-A23A-DA72357634A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5A57EA6-0CA6-4BAF-A7F8-96F8D6C364F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941F43B-E1CE-4E24-AB59-83472DEEEF5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143510</xdr:rowOff>
    </xdr:from>
    <xdr:to>
      <xdr:col>55</xdr:col>
      <xdr:colOff>50800</xdr:colOff>
      <xdr:row>41</xdr:row>
      <xdr:rowOff>73660</xdr:rowOff>
    </xdr:to>
    <xdr:sp macro="" textlink="">
      <xdr:nvSpPr>
        <xdr:cNvPr id="131" name="楕円 130">
          <a:extLst>
            <a:ext uri="{FF2B5EF4-FFF2-40B4-BE49-F238E27FC236}">
              <a16:creationId xmlns:a16="http://schemas.microsoft.com/office/drawing/2014/main" id="{39769437-7F23-408C-AFF8-D47EC0567522}"/>
            </a:ext>
          </a:extLst>
        </xdr:cNvPr>
        <xdr:cNvSpPr/>
      </xdr:nvSpPr>
      <xdr:spPr>
        <a:xfrm>
          <a:off x="104267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121937</xdr:rowOff>
    </xdr:from>
    <xdr:ext cx="469744" cy="259045"/>
    <xdr:sp macro="" textlink="">
      <xdr:nvSpPr>
        <xdr:cNvPr id="132" name="【図書館】&#10;一人当たり面積該当値テキスト">
          <a:extLst>
            <a:ext uri="{FF2B5EF4-FFF2-40B4-BE49-F238E27FC236}">
              <a16:creationId xmlns:a16="http://schemas.microsoft.com/office/drawing/2014/main" id="{E334AA46-1337-4D41-A133-5DED8D17296D}"/>
            </a:ext>
          </a:extLst>
        </xdr:cNvPr>
        <xdr:cNvSpPr txBox="1"/>
      </xdr:nvSpPr>
      <xdr:spPr>
        <a:xfrm>
          <a:off x="10515600"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143510</xdr:rowOff>
    </xdr:from>
    <xdr:to>
      <xdr:col>50</xdr:col>
      <xdr:colOff>165100</xdr:colOff>
      <xdr:row>41</xdr:row>
      <xdr:rowOff>73660</xdr:rowOff>
    </xdr:to>
    <xdr:sp macro="" textlink="">
      <xdr:nvSpPr>
        <xdr:cNvPr id="133" name="楕円 132">
          <a:extLst>
            <a:ext uri="{FF2B5EF4-FFF2-40B4-BE49-F238E27FC236}">
              <a16:creationId xmlns:a16="http://schemas.microsoft.com/office/drawing/2014/main" id="{C98B6824-1794-4450-81E2-40B13D0E5F15}"/>
            </a:ext>
          </a:extLst>
        </xdr:cNvPr>
        <xdr:cNvSpPr/>
      </xdr:nvSpPr>
      <xdr:spPr>
        <a:xfrm>
          <a:off x="9588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22860</xdr:rowOff>
    </xdr:from>
    <xdr:to>
      <xdr:col>55</xdr:col>
      <xdr:colOff>0</xdr:colOff>
      <xdr:row>41</xdr:row>
      <xdr:rowOff>22860</xdr:rowOff>
    </xdr:to>
    <xdr:cxnSp macro="">
      <xdr:nvCxnSpPr>
        <xdr:cNvPr id="134" name="直線コネクタ 133">
          <a:extLst>
            <a:ext uri="{FF2B5EF4-FFF2-40B4-BE49-F238E27FC236}">
              <a16:creationId xmlns:a16="http://schemas.microsoft.com/office/drawing/2014/main" id="{71E9ACDF-0E2E-444A-89C0-2BD419B79B0B}"/>
            </a:ext>
          </a:extLst>
        </xdr:cNvPr>
        <xdr:cNvCxnSpPr/>
      </xdr:nvCxnSpPr>
      <xdr:spPr>
        <a:xfrm>
          <a:off x="9639300" y="7052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143510</xdr:rowOff>
    </xdr:from>
    <xdr:to>
      <xdr:col>46</xdr:col>
      <xdr:colOff>38100</xdr:colOff>
      <xdr:row>41</xdr:row>
      <xdr:rowOff>73660</xdr:rowOff>
    </xdr:to>
    <xdr:sp macro="" textlink="">
      <xdr:nvSpPr>
        <xdr:cNvPr id="135" name="楕円 134">
          <a:extLst>
            <a:ext uri="{FF2B5EF4-FFF2-40B4-BE49-F238E27FC236}">
              <a16:creationId xmlns:a16="http://schemas.microsoft.com/office/drawing/2014/main" id="{C45F2581-D8B8-4350-8A7C-F1376B077735}"/>
            </a:ext>
          </a:extLst>
        </xdr:cNvPr>
        <xdr:cNvSpPr/>
      </xdr:nvSpPr>
      <xdr:spPr>
        <a:xfrm>
          <a:off x="8699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22860</xdr:rowOff>
    </xdr:from>
    <xdr:to>
      <xdr:col>50</xdr:col>
      <xdr:colOff>114300</xdr:colOff>
      <xdr:row>41</xdr:row>
      <xdr:rowOff>22860</xdr:rowOff>
    </xdr:to>
    <xdr:cxnSp macro="">
      <xdr:nvCxnSpPr>
        <xdr:cNvPr id="136" name="直線コネクタ 135">
          <a:extLst>
            <a:ext uri="{FF2B5EF4-FFF2-40B4-BE49-F238E27FC236}">
              <a16:creationId xmlns:a16="http://schemas.microsoft.com/office/drawing/2014/main" id="{3F45130C-DC7E-42B7-8E3B-C6001D07B143}"/>
            </a:ext>
          </a:extLst>
        </xdr:cNvPr>
        <xdr:cNvCxnSpPr/>
      </xdr:nvCxnSpPr>
      <xdr:spPr>
        <a:xfrm>
          <a:off x="8750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143510</xdr:rowOff>
    </xdr:from>
    <xdr:to>
      <xdr:col>41</xdr:col>
      <xdr:colOff>101600</xdr:colOff>
      <xdr:row>41</xdr:row>
      <xdr:rowOff>73660</xdr:rowOff>
    </xdr:to>
    <xdr:sp macro="" textlink="">
      <xdr:nvSpPr>
        <xdr:cNvPr id="137" name="楕円 136">
          <a:extLst>
            <a:ext uri="{FF2B5EF4-FFF2-40B4-BE49-F238E27FC236}">
              <a16:creationId xmlns:a16="http://schemas.microsoft.com/office/drawing/2014/main" id="{7677A672-2D19-4ED6-A551-7B4BEADA575E}"/>
            </a:ext>
          </a:extLst>
        </xdr:cNvPr>
        <xdr:cNvSpPr/>
      </xdr:nvSpPr>
      <xdr:spPr>
        <a:xfrm>
          <a:off x="7810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22860</xdr:rowOff>
    </xdr:from>
    <xdr:to>
      <xdr:col>45</xdr:col>
      <xdr:colOff>177800</xdr:colOff>
      <xdr:row>41</xdr:row>
      <xdr:rowOff>22860</xdr:rowOff>
    </xdr:to>
    <xdr:cxnSp macro="">
      <xdr:nvCxnSpPr>
        <xdr:cNvPr id="138" name="直線コネクタ 137">
          <a:extLst>
            <a:ext uri="{FF2B5EF4-FFF2-40B4-BE49-F238E27FC236}">
              <a16:creationId xmlns:a16="http://schemas.microsoft.com/office/drawing/2014/main" id="{0E47AECF-E2B7-44E7-965A-2164B5E8EABB}"/>
            </a:ext>
          </a:extLst>
        </xdr:cNvPr>
        <xdr:cNvCxnSpPr/>
      </xdr:nvCxnSpPr>
      <xdr:spPr>
        <a:xfrm>
          <a:off x="7861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143510</xdr:rowOff>
    </xdr:from>
    <xdr:to>
      <xdr:col>36</xdr:col>
      <xdr:colOff>165100</xdr:colOff>
      <xdr:row>41</xdr:row>
      <xdr:rowOff>73660</xdr:rowOff>
    </xdr:to>
    <xdr:sp macro="" textlink="">
      <xdr:nvSpPr>
        <xdr:cNvPr id="139" name="楕円 138">
          <a:extLst>
            <a:ext uri="{FF2B5EF4-FFF2-40B4-BE49-F238E27FC236}">
              <a16:creationId xmlns:a16="http://schemas.microsoft.com/office/drawing/2014/main" id="{DBC9CB63-AE74-4069-9C2C-12F539EC0D48}"/>
            </a:ext>
          </a:extLst>
        </xdr:cNvPr>
        <xdr:cNvSpPr/>
      </xdr:nvSpPr>
      <xdr:spPr>
        <a:xfrm>
          <a:off x="6921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22860</xdr:rowOff>
    </xdr:from>
    <xdr:to>
      <xdr:col>41</xdr:col>
      <xdr:colOff>50800</xdr:colOff>
      <xdr:row>41</xdr:row>
      <xdr:rowOff>22860</xdr:rowOff>
    </xdr:to>
    <xdr:cxnSp macro="">
      <xdr:nvCxnSpPr>
        <xdr:cNvPr id="140" name="直線コネクタ 139">
          <a:extLst>
            <a:ext uri="{FF2B5EF4-FFF2-40B4-BE49-F238E27FC236}">
              <a16:creationId xmlns:a16="http://schemas.microsoft.com/office/drawing/2014/main" id="{398D04C3-61DB-4C5B-A804-F3934E9B82C9}"/>
            </a:ext>
          </a:extLst>
        </xdr:cNvPr>
        <xdr:cNvCxnSpPr/>
      </xdr:nvCxnSpPr>
      <xdr:spPr>
        <a:xfrm>
          <a:off x="6972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11D8F30-F460-49B3-824B-D6255FE137AE}"/>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406B166D-BBF9-45B1-80B3-ECC9F16B471E}"/>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F32645B6-6E68-43BF-90E7-2030EF63FD7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9E425EEE-0069-40D2-9CBF-6939510DAC1A}"/>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64787</xdr:rowOff>
    </xdr:from>
    <xdr:ext cx="469744" cy="259045"/>
    <xdr:sp macro="" textlink="">
      <xdr:nvSpPr>
        <xdr:cNvPr id="145" name="n_1mainValue【図書館】&#10;一人当たり面積">
          <a:extLst>
            <a:ext uri="{FF2B5EF4-FFF2-40B4-BE49-F238E27FC236}">
              <a16:creationId xmlns:a16="http://schemas.microsoft.com/office/drawing/2014/main" id="{A443936D-59A3-411E-A8F1-1037A067687F}"/>
            </a:ext>
          </a:extLst>
        </xdr:cNvPr>
        <xdr:cNvSpPr txBox="1"/>
      </xdr:nvSpPr>
      <xdr:spPr>
        <a:xfrm>
          <a:off x="93917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64787</xdr:rowOff>
    </xdr:from>
    <xdr:ext cx="469744" cy="259045"/>
    <xdr:sp macro="" textlink="">
      <xdr:nvSpPr>
        <xdr:cNvPr id="146" name="n_2mainValue【図書館】&#10;一人当たり面積">
          <a:extLst>
            <a:ext uri="{FF2B5EF4-FFF2-40B4-BE49-F238E27FC236}">
              <a16:creationId xmlns:a16="http://schemas.microsoft.com/office/drawing/2014/main" id="{BDD59765-B1D8-4EB9-9916-AFD50CB5B380}"/>
            </a:ext>
          </a:extLst>
        </xdr:cNvPr>
        <xdr:cNvSpPr txBox="1"/>
      </xdr:nvSpPr>
      <xdr:spPr>
        <a:xfrm>
          <a:off x="8515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64787</xdr:rowOff>
    </xdr:from>
    <xdr:ext cx="469744" cy="259045"/>
    <xdr:sp macro="" textlink="">
      <xdr:nvSpPr>
        <xdr:cNvPr id="147" name="n_3mainValue【図書館】&#10;一人当たり面積">
          <a:extLst>
            <a:ext uri="{FF2B5EF4-FFF2-40B4-BE49-F238E27FC236}">
              <a16:creationId xmlns:a16="http://schemas.microsoft.com/office/drawing/2014/main" id="{8FD6B448-D511-4DD5-866D-6C5351F6A059}"/>
            </a:ext>
          </a:extLst>
        </xdr:cNvPr>
        <xdr:cNvSpPr txBox="1"/>
      </xdr:nvSpPr>
      <xdr:spPr>
        <a:xfrm>
          <a:off x="7626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64787</xdr:rowOff>
    </xdr:from>
    <xdr:ext cx="469744" cy="259045"/>
    <xdr:sp macro="" textlink="">
      <xdr:nvSpPr>
        <xdr:cNvPr id="148" name="n_4mainValue【図書館】&#10;一人当たり面積">
          <a:extLst>
            <a:ext uri="{FF2B5EF4-FFF2-40B4-BE49-F238E27FC236}">
              <a16:creationId xmlns:a16="http://schemas.microsoft.com/office/drawing/2014/main" id="{DB57D546-6F56-4C5A-A9F7-6F37F80F4145}"/>
            </a:ext>
          </a:extLst>
        </xdr:cNvPr>
        <xdr:cNvSpPr txBox="1"/>
      </xdr:nvSpPr>
      <xdr:spPr>
        <a:xfrm>
          <a:off x="6737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0DB5BDA-282F-4349-9611-BCB846872CE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CB9342C-E99E-493B-83E4-8249DECFBBE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82861C2-6708-4BB6-A04B-17FBDA256B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D3FC9B3-9B78-428D-9ED0-A27595E746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02AF933-DD00-478E-8645-D22646B57E1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4CA2FBD-6529-4B61-8963-777B61053C7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80AD1D8-26A6-42AC-8969-5994C00CE98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93BC809-9C70-4F6E-A576-10F5458DCF0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0D7CEBA-4613-4C29-81EC-24E6861E5A6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AB2660E-079C-4B0C-9BDC-CFD8849167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00C8A6B-38CF-43BA-B56A-0F97D8A4603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B7CBC47C-A3AC-4B24-90AB-774677F9AA2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94E80A9D-95B3-4DA2-8BD9-4BE94CA6A26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BB373600-FA2E-4BB5-8F9B-7CF948B4917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652C5227-65BD-4296-A941-7F37A92EC7F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50A7B72-D5F7-40B9-8772-91CDA25BE0D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75D3FEF2-90CE-4FA0-869D-03487622640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DE044325-0227-4BED-AC31-85107B82A9E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2A4387B-D478-4860-9EFE-AFE87A87807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CA39511-670C-4C63-A5C8-0E12F3A10DB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A66C248-5C58-4D4E-B88C-EECF90ED186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70D1C1B-942E-4D96-8003-DCF78777AE6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5F88D5DC-476E-4B9F-A702-F50CEBD78DC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5553781-CCA3-46BB-9E02-AF0AE1FC6DD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78B971A3-C06A-4B68-BB73-590E2444B2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B229E29-7ED1-49D0-8B2C-FB8BDA07526B}"/>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A813778-9110-42E9-98DF-6EB1EFAD9E8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1E9020C-9F11-4898-A176-B1DC8825AEE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D0C13B3A-C3FC-49FD-90D3-A8E8E9623B3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1333849-5F86-40E8-B363-120022CDDA02}"/>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9B80E72-7F3F-4430-B16B-F706B9A7745D}"/>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DC7AFDC1-9B14-4B17-9899-9493AC81B244}"/>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1EFBCE2D-98D5-415E-8672-F9BC273826A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86EBDA75-3CB9-4869-9CE9-329E39E792B2}"/>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12BBB794-47F8-47FA-96D9-2D5BC94702CC}"/>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EFAEE9E-E1D0-4CE3-B7FD-AFCE79F26DC9}"/>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38F9CC-5802-42F3-8342-CE5EE9E4311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463E83-0D91-4478-8E78-7C2E999C43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BB1EDAD-BFEE-4BC4-9EDE-6A52ECEA48A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503486D-6076-475F-AD18-7ADA9DA5856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BB11F7C-2FA6-41F8-9699-B6D4AD65742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32476</xdr:rowOff>
    </xdr:from>
    <xdr:to>
      <xdr:col>24</xdr:col>
      <xdr:colOff>114300</xdr:colOff>
      <xdr:row>62</xdr:row>
      <xdr:rowOff>134076</xdr:rowOff>
    </xdr:to>
    <xdr:sp macro="" textlink="">
      <xdr:nvSpPr>
        <xdr:cNvPr id="190" name="楕円 189">
          <a:extLst>
            <a:ext uri="{FF2B5EF4-FFF2-40B4-BE49-F238E27FC236}">
              <a16:creationId xmlns:a16="http://schemas.microsoft.com/office/drawing/2014/main" id="{D8103BDB-7050-423B-8248-4C1FCCC73CC8}"/>
            </a:ext>
          </a:extLst>
        </xdr:cNvPr>
        <xdr:cNvSpPr/>
      </xdr:nvSpPr>
      <xdr:spPr>
        <a:xfrm>
          <a:off x="45847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10903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2DA4EF94-E67C-470B-B21B-BED791598E90}"/>
            </a:ext>
          </a:extLst>
        </xdr:cNvPr>
        <xdr:cNvSpPr txBox="1"/>
      </xdr:nvSpPr>
      <xdr:spPr>
        <a:xfrm>
          <a:off x="4673600"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3084</xdr:rowOff>
    </xdr:from>
    <xdr:to>
      <xdr:col>20</xdr:col>
      <xdr:colOff>38100</xdr:colOff>
      <xdr:row>62</xdr:row>
      <xdr:rowOff>104684</xdr:rowOff>
    </xdr:to>
    <xdr:sp macro="" textlink="">
      <xdr:nvSpPr>
        <xdr:cNvPr id="192" name="楕円 191">
          <a:extLst>
            <a:ext uri="{FF2B5EF4-FFF2-40B4-BE49-F238E27FC236}">
              <a16:creationId xmlns:a16="http://schemas.microsoft.com/office/drawing/2014/main" id="{ACFCFE2E-99DA-4179-950A-C7BDF080C779}"/>
            </a:ext>
          </a:extLst>
        </xdr:cNvPr>
        <xdr:cNvSpPr/>
      </xdr:nvSpPr>
      <xdr:spPr>
        <a:xfrm>
          <a:off x="3746500" y="106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53884</xdr:rowOff>
    </xdr:from>
    <xdr:to>
      <xdr:col>24</xdr:col>
      <xdr:colOff>63500</xdr:colOff>
      <xdr:row>62</xdr:row>
      <xdr:rowOff>83276</xdr:rowOff>
    </xdr:to>
    <xdr:cxnSp macro="">
      <xdr:nvCxnSpPr>
        <xdr:cNvPr id="193" name="直線コネクタ 192">
          <a:extLst>
            <a:ext uri="{FF2B5EF4-FFF2-40B4-BE49-F238E27FC236}">
              <a16:creationId xmlns:a16="http://schemas.microsoft.com/office/drawing/2014/main" id="{6DC6FC65-1B37-43FF-94ED-66BDD47B0C37}"/>
            </a:ext>
          </a:extLst>
        </xdr:cNvPr>
        <xdr:cNvCxnSpPr/>
      </xdr:nvCxnSpPr>
      <xdr:spPr>
        <a:xfrm>
          <a:off x="3797300" y="1068378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146776</xdr:rowOff>
    </xdr:from>
    <xdr:to>
      <xdr:col>15</xdr:col>
      <xdr:colOff>101600</xdr:colOff>
      <xdr:row>62</xdr:row>
      <xdr:rowOff>76926</xdr:rowOff>
    </xdr:to>
    <xdr:sp macro="" textlink="">
      <xdr:nvSpPr>
        <xdr:cNvPr id="194" name="楕円 193">
          <a:extLst>
            <a:ext uri="{FF2B5EF4-FFF2-40B4-BE49-F238E27FC236}">
              <a16:creationId xmlns:a16="http://schemas.microsoft.com/office/drawing/2014/main" id="{571FA5D2-4ED8-4040-8CFA-379965CA45AA}"/>
            </a:ext>
          </a:extLst>
        </xdr:cNvPr>
        <xdr:cNvSpPr/>
      </xdr:nvSpPr>
      <xdr:spPr>
        <a:xfrm>
          <a:off x="2857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26126</xdr:rowOff>
    </xdr:from>
    <xdr:to>
      <xdr:col>19</xdr:col>
      <xdr:colOff>177800</xdr:colOff>
      <xdr:row>62</xdr:row>
      <xdr:rowOff>53884</xdr:rowOff>
    </xdr:to>
    <xdr:cxnSp macro="">
      <xdr:nvCxnSpPr>
        <xdr:cNvPr id="195" name="直線コネクタ 194">
          <a:extLst>
            <a:ext uri="{FF2B5EF4-FFF2-40B4-BE49-F238E27FC236}">
              <a16:creationId xmlns:a16="http://schemas.microsoft.com/office/drawing/2014/main" id="{24F67579-BBC3-4A65-A5B0-118FCC93D154}"/>
            </a:ext>
          </a:extLst>
        </xdr:cNvPr>
        <xdr:cNvCxnSpPr/>
      </xdr:nvCxnSpPr>
      <xdr:spPr>
        <a:xfrm>
          <a:off x="2908300" y="1065602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112485</xdr:rowOff>
    </xdr:from>
    <xdr:to>
      <xdr:col>10</xdr:col>
      <xdr:colOff>165100</xdr:colOff>
      <xdr:row>62</xdr:row>
      <xdr:rowOff>42635</xdr:rowOff>
    </xdr:to>
    <xdr:sp macro="" textlink="">
      <xdr:nvSpPr>
        <xdr:cNvPr id="196" name="楕円 195">
          <a:extLst>
            <a:ext uri="{FF2B5EF4-FFF2-40B4-BE49-F238E27FC236}">
              <a16:creationId xmlns:a16="http://schemas.microsoft.com/office/drawing/2014/main" id="{9E94D4B2-8878-40F5-8B16-FEFF2A514186}"/>
            </a:ext>
          </a:extLst>
        </xdr:cNvPr>
        <xdr:cNvSpPr/>
      </xdr:nvSpPr>
      <xdr:spPr>
        <a:xfrm>
          <a:off x="1968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163285</xdr:rowOff>
    </xdr:from>
    <xdr:to>
      <xdr:col>15</xdr:col>
      <xdr:colOff>50800</xdr:colOff>
      <xdr:row>62</xdr:row>
      <xdr:rowOff>26126</xdr:rowOff>
    </xdr:to>
    <xdr:cxnSp macro="">
      <xdr:nvCxnSpPr>
        <xdr:cNvPr id="197" name="直線コネクタ 196">
          <a:extLst>
            <a:ext uri="{FF2B5EF4-FFF2-40B4-BE49-F238E27FC236}">
              <a16:creationId xmlns:a16="http://schemas.microsoft.com/office/drawing/2014/main" id="{D4488EBC-907D-4EAC-A69F-E51C2DAC06D1}"/>
            </a:ext>
          </a:extLst>
        </xdr:cNvPr>
        <xdr:cNvCxnSpPr/>
      </xdr:nvCxnSpPr>
      <xdr:spPr>
        <a:xfrm>
          <a:off x="2019300" y="1062173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3084</xdr:rowOff>
    </xdr:from>
    <xdr:to>
      <xdr:col>6</xdr:col>
      <xdr:colOff>38100</xdr:colOff>
      <xdr:row>62</xdr:row>
      <xdr:rowOff>104684</xdr:rowOff>
    </xdr:to>
    <xdr:sp macro="" textlink="">
      <xdr:nvSpPr>
        <xdr:cNvPr id="198" name="楕円 197">
          <a:extLst>
            <a:ext uri="{FF2B5EF4-FFF2-40B4-BE49-F238E27FC236}">
              <a16:creationId xmlns:a16="http://schemas.microsoft.com/office/drawing/2014/main" id="{3E7A07B4-3A1C-4F25-A9B3-B6A6F5683958}"/>
            </a:ext>
          </a:extLst>
        </xdr:cNvPr>
        <xdr:cNvSpPr/>
      </xdr:nvSpPr>
      <xdr:spPr>
        <a:xfrm>
          <a:off x="1079500" y="106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163285</xdr:rowOff>
    </xdr:from>
    <xdr:to>
      <xdr:col>10</xdr:col>
      <xdr:colOff>114300</xdr:colOff>
      <xdr:row>62</xdr:row>
      <xdr:rowOff>53884</xdr:rowOff>
    </xdr:to>
    <xdr:cxnSp macro="">
      <xdr:nvCxnSpPr>
        <xdr:cNvPr id="199" name="直線コネクタ 198">
          <a:extLst>
            <a:ext uri="{FF2B5EF4-FFF2-40B4-BE49-F238E27FC236}">
              <a16:creationId xmlns:a16="http://schemas.microsoft.com/office/drawing/2014/main" id="{F7A6490E-EF50-4C91-859A-4D00DD68F6D5}"/>
            </a:ext>
          </a:extLst>
        </xdr:cNvPr>
        <xdr:cNvCxnSpPr/>
      </xdr:nvCxnSpPr>
      <xdr:spPr>
        <a:xfrm flipV="1">
          <a:off x="1130300" y="10621735"/>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9EF67273-6EBE-4414-AC01-0D34F1DF7086}"/>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3A90944E-142B-453B-B185-DD2B68715F9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FBED934F-6E6C-476F-9106-6D31577C7A4F}"/>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A9F44396-6C6B-405A-A1CB-6A9F8578B73D}"/>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95811</xdr:rowOff>
    </xdr:from>
    <xdr:ext cx="405111" cy="259045"/>
    <xdr:sp macro="" textlink="">
      <xdr:nvSpPr>
        <xdr:cNvPr id="204" name="n_1mainValue【体育館・プール】&#10;有形固定資産減価償却率">
          <a:extLst>
            <a:ext uri="{FF2B5EF4-FFF2-40B4-BE49-F238E27FC236}">
              <a16:creationId xmlns:a16="http://schemas.microsoft.com/office/drawing/2014/main" id="{572A06AB-B2DE-411E-8200-C818BC1A802F}"/>
            </a:ext>
          </a:extLst>
        </xdr:cNvPr>
        <xdr:cNvSpPr txBox="1"/>
      </xdr:nvSpPr>
      <xdr:spPr>
        <a:xfrm>
          <a:off x="3582044" y="1072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68053</xdr:rowOff>
    </xdr:from>
    <xdr:ext cx="405111" cy="259045"/>
    <xdr:sp macro="" textlink="">
      <xdr:nvSpPr>
        <xdr:cNvPr id="205" name="n_2mainValue【体育館・プール】&#10;有形固定資産減価償却率">
          <a:extLst>
            <a:ext uri="{FF2B5EF4-FFF2-40B4-BE49-F238E27FC236}">
              <a16:creationId xmlns:a16="http://schemas.microsoft.com/office/drawing/2014/main" id="{7463681E-ABBB-4414-B7C2-22B94E041128}"/>
            </a:ext>
          </a:extLst>
        </xdr:cNvPr>
        <xdr:cNvSpPr txBox="1"/>
      </xdr:nvSpPr>
      <xdr:spPr>
        <a:xfrm>
          <a:off x="2705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33762</xdr:rowOff>
    </xdr:from>
    <xdr:ext cx="405111" cy="259045"/>
    <xdr:sp macro="" textlink="">
      <xdr:nvSpPr>
        <xdr:cNvPr id="206" name="n_3mainValue【体育館・プール】&#10;有形固定資産減価償却率">
          <a:extLst>
            <a:ext uri="{FF2B5EF4-FFF2-40B4-BE49-F238E27FC236}">
              <a16:creationId xmlns:a16="http://schemas.microsoft.com/office/drawing/2014/main" id="{22192BD4-AA3C-4809-8ED3-7DD4AAE6AE76}"/>
            </a:ext>
          </a:extLst>
        </xdr:cNvPr>
        <xdr:cNvSpPr txBox="1"/>
      </xdr:nvSpPr>
      <xdr:spPr>
        <a:xfrm>
          <a:off x="18167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95811</xdr:rowOff>
    </xdr:from>
    <xdr:ext cx="405111" cy="259045"/>
    <xdr:sp macro="" textlink="">
      <xdr:nvSpPr>
        <xdr:cNvPr id="207" name="n_4mainValue【体育館・プール】&#10;有形固定資産減価償却率">
          <a:extLst>
            <a:ext uri="{FF2B5EF4-FFF2-40B4-BE49-F238E27FC236}">
              <a16:creationId xmlns:a16="http://schemas.microsoft.com/office/drawing/2014/main" id="{0078EE93-E0EE-4BB8-A967-C3696E38F0CE}"/>
            </a:ext>
          </a:extLst>
        </xdr:cNvPr>
        <xdr:cNvSpPr txBox="1"/>
      </xdr:nvSpPr>
      <xdr:spPr>
        <a:xfrm>
          <a:off x="927744" y="1072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5B219C2-943A-48D3-8F3B-AE3DD1A78A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8B2D438-20C4-49C0-8E47-12A98A51FBC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2ED3813-CFB7-4883-8EB7-F080CDFB189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D54AAE9-2CF9-44CD-922F-6461F6C5516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C068C0F-9F9E-445D-8962-C5457435736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931B246-E3AB-411B-BA11-F70CB439E0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5418BA3-8AF9-4E7C-B261-85443424592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D9C7FC5-A54B-42B9-A78B-F2F6D20EE25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FAFA6374-131B-4B7B-9AC9-5E2CE60F327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C8CA175-DF33-4ED7-9D5D-4B33B447C0F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B05796E-7CDB-4FA0-8DCD-89AE20BCA3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BF797AA-6C13-4733-A10B-9E029F7972A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4C41CF1E-C762-4955-A935-FC000DD84A4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EFABBE26-D5DD-466D-97F3-A8F3D011859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99DDF5F-6D68-4009-8386-D7AA9EF37C1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E6946CB-0DE7-4351-B42C-427EA0C80A4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2335BDB-E348-423E-BCAE-1D8615E71F2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3509636D-AD51-46DE-87B2-A7E3A0C371D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3BB8BF67-664B-4673-BD7E-E886EBC4697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48257C7-2524-467A-AB57-756C697F14E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0058B57-F18A-43D5-BC72-254EF226400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89E0226B-E948-4CD0-B7CD-04FF0473E12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914FAF7-4CD1-43F3-BF09-272EDCC6E8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186F8D85-9512-405C-A9F6-208058C89791}"/>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1C253266-803B-414D-94F1-FAC015655F5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B6F9BA76-0781-4BDD-A8E3-91026B1DDD36}"/>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2841317F-C2E7-434B-9382-BD963F9BFC3D}"/>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68BEBFA3-094A-42E6-993F-795D1C05A457}"/>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577E0DEA-2787-4E4B-8113-8DBCF566CA49}"/>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F35EEEAE-6978-4E32-AE2B-013992BF01DE}"/>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63894D31-1BE1-4251-A06C-23BF46D8731B}"/>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B2E82934-0E5C-464D-841D-2BBB0AB3E9FC}"/>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9DAE1AF9-BDF4-43B8-B34A-402EB19DB258}"/>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3CD31963-9950-42CD-B5B7-FF5D24AC1BF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319085B-89DE-4DE2-B640-602B01A80C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8C8F39-133D-4836-A2B0-5CAC4ACA7B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F5C438F-F9E5-4604-9211-3CB035A6F18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E4C3A90-5186-44CB-84C1-BFDAEA89E00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385C39E-7E72-4770-AD21-1C0909711C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84455</xdr:rowOff>
    </xdr:from>
    <xdr:to>
      <xdr:col>55</xdr:col>
      <xdr:colOff>50800</xdr:colOff>
      <xdr:row>64</xdr:row>
      <xdr:rowOff>14605</xdr:rowOff>
    </xdr:to>
    <xdr:sp macro="" textlink="">
      <xdr:nvSpPr>
        <xdr:cNvPr id="247" name="楕円 246">
          <a:extLst>
            <a:ext uri="{FF2B5EF4-FFF2-40B4-BE49-F238E27FC236}">
              <a16:creationId xmlns:a16="http://schemas.microsoft.com/office/drawing/2014/main" id="{C8B786CA-5F37-4351-BCE2-D74168395D02}"/>
            </a:ext>
          </a:extLst>
        </xdr:cNvPr>
        <xdr:cNvSpPr/>
      </xdr:nvSpPr>
      <xdr:spPr>
        <a:xfrm>
          <a:off x="104267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170832</xdr:rowOff>
    </xdr:from>
    <xdr:ext cx="469744" cy="259045"/>
    <xdr:sp macro="" textlink="">
      <xdr:nvSpPr>
        <xdr:cNvPr id="248" name="【体育館・プール】&#10;一人当たり面積該当値テキスト">
          <a:extLst>
            <a:ext uri="{FF2B5EF4-FFF2-40B4-BE49-F238E27FC236}">
              <a16:creationId xmlns:a16="http://schemas.microsoft.com/office/drawing/2014/main" id="{89CC6CB3-F6F4-4F47-B006-9303C656AC2A}"/>
            </a:ext>
          </a:extLst>
        </xdr:cNvPr>
        <xdr:cNvSpPr txBox="1"/>
      </xdr:nvSpPr>
      <xdr:spPr>
        <a:xfrm>
          <a:off x="10515600" y="1080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86360</xdr:rowOff>
    </xdr:from>
    <xdr:to>
      <xdr:col>50</xdr:col>
      <xdr:colOff>165100</xdr:colOff>
      <xdr:row>64</xdr:row>
      <xdr:rowOff>16510</xdr:rowOff>
    </xdr:to>
    <xdr:sp macro="" textlink="">
      <xdr:nvSpPr>
        <xdr:cNvPr id="249" name="楕円 248">
          <a:extLst>
            <a:ext uri="{FF2B5EF4-FFF2-40B4-BE49-F238E27FC236}">
              <a16:creationId xmlns:a16="http://schemas.microsoft.com/office/drawing/2014/main" id="{9B90FF24-EE4C-42E7-BB2C-69DC86074070}"/>
            </a:ext>
          </a:extLst>
        </xdr:cNvPr>
        <xdr:cNvSpPr/>
      </xdr:nvSpPr>
      <xdr:spPr>
        <a:xfrm>
          <a:off x="958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135255</xdr:rowOff>
    </xdr:from>
    <xdr:to>
      <xdr:col>55</xdr:col>
      <xdr:colOff>0</xdr:colOff>
      <xdr:row>63</xdr:row>
      <xdr:rowOff>137160</xdr:rowOff>
    </xdr:to>
    <xdr:cxnSp macro="">
      <xdr:nvCxnSpPr>
        <xdr:cNvPr id="250" name="直線コネクタ 249">
          <a:extLst>
            <a:ext uri="{FF2B5EF4-FFF2-40B4-BE49-F238E27FC236}">
              <a16:creationId xmlns:a16="http://schemas.microsoft.com/office/drawing/2014/main" id="{FF6262BF-3836-4849-96BF-1C2BECB0C3B8}"/>
            </a:ext>
          </a:extLst>
        </xdr:cNvPr>
        <xdr:cNvCxnSpPr/>
      </xdr:nvCxnSpPr>
      <xdr:spPr>
        <a:xfrm flipV="1">
          <a:off x="9639300" y="109366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86360</xdr:rowOff>
    </xdr:from>
    <xdr:to>
      <xdr:col>46</xdr:col>
      <xdr:colOff>38100</xdr:colOff>
      <xdr:row>64</xdr:row>
      <xdr:rowOff>16510</xdr:rowOff>
    </xdr:to>
    <xdr:sp macro="" textlink="">
      <xdr:nvSpPr>
        <xdr:cNvPr id="251" name="楕円 250">
          <a:extLst>
            <a:ext uri="{FF2B5EF4-FFF2-40B4-BE49-F238E27FC236}">
              <a16:creationId xmlns:a16="http://schemas.microsoft.com/office/drawing/2014/main" id="{46561824-A903-4BEC-B561-4A3E005A5E87}"/>
            </a:ext>
          </a:extLst>
        </xdr:cNvPr>
        <xdr:cNvSpPr/>
      </xdr:nvSpPr>
      <xdr:spPr>
        <a:xfrm>
          <a:off x="8699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137160</xdr:rowOff>
    </xdr:from>
    <xdr:to>
      <xdr:col>50</xdr:col>
      <xdr:colOff>114300</xdr:colOff>
      <xdr:row>63</xdr:row>
      <xdr:rowOff>137160</xdr:rowOff>
    </xdr:to>
    <xdr:cxnSp macro="">
      <xdr:nvCxnSpPr>
        <xdr:cNvPr id="252" name="直線コネクタ 251">
          <a:extLst>
            <a:ext uri="{FF2B5EF4-FFF2-40B4-BE49-F238E27FC236}">
              <a16:creationId xmlns:a16="http://schemas.microsoft.com/office/drawing/2014/main" id="{23A6EDFA-2891-43F1-9C87-41CD63054949}"/>
            </a:ext>
          </a:extLst>
        </xdr:cNvPr>
        <xdr:cNvCxnSpPr/>
      </xdr:nvCxnSpPr>
      <xdr:spPr>
        <a:xfrm>
          <a:off x="8750300" y="1093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86360</xdr:rowOff>
    </xdr:from>
    <xdr:to>
      <xdr:col>41</xdr:col>
      <xdr:colOff>101600</xdr:colOff>
      <xdr:row>64</xdr:row>
      <xdr:rowOff>16510</xdr:rowOff>
    </xdr:to>
    <xdr:sp macro="" textlink="">
      <xdr:nvSpPr>
        <xdr:cNvPr id="253" name="楕円 252">
          <a:extLst>
            <a:ext uri="{FF2B5EF4-FFF2-40B4-BE49-F238E27FC236}">
              <a16:creationId xmlns:a16="http://schemas.microsoft.com/office/drawing/2014/main" id="{87D4BAEB-E11F-4CD4-B04D-6D50CB5DA1E1}"/>
            </a:ext>
          </a:extLst>
        </xdr:cNvPr>
        <xdr:cNvSpPr/>
      </xdr:nvSpPr>
      <xdr:spPr>
        <a:xfrm>
          <a:off x="7810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137160</xdr:rowOff>
    </xdr:from>
    <xdr:to>
      <xdr:col>45</xdr:col>
      <xdr:colOff>177800</xdr:colOff>
      <xdr:row>63</xdr:row>
      <xdr:rowOff>137160</xdr:rowOff>
    </xdr:to>
    <xdr:cxnSp macro="">
      <xdr:nvCxnSpPr>
        <xdr:cNvPr id="254" name="直線コネクタ 253">
          <a:extLst>
            <a:ext uri="{FF2B5EF4-FFF2-40B4-BE49-F238E27FC236}">
              <a16:creationId xmlns:a16="http://schemas.microsoft.com/office/drawing/2014/main" id="{601EEB56-E0D2-44A7-AFD9-706FD2AC3C4B}"/>
            </a:ext>
          </a:extLst>
        </xdr:cNvPr>
        <xdr:cNvCxnSpPr/>
      </xdr:nvCxnSpPr>
      <xdr:spPr>
        <a:xfrm>
          <a:off x="7861300" y="1093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86360</xdr:rowOff>
    </xdr:from>
    <xdr:to>
      <xdr:col>36</xdr:col>
      <xdr:colOff>165100</xdr:colOff>
      <xdr:row>64</xdr:row>
      <xdr:rowOff>16510</xdr:rowOff>
    </xdr:to>
    <xdr:sp macro="" textlink="">
      <xdr:nvSpPr>
        <xdr:cNvPr id="255" name="楕円 254">
          <a:extLst>
            <a:ext uri="{FF2B5EF4-FFF2-40B4-BE49-F238E27FC236}">
              <a16:creationId xmlns:a16="http://schemas.microsoft.com/office/drawing/2014/main" id="{8FD93FF4-2F44-44F7-BF62-E9096DDC6BCC}"/>
            </a:ext>
          </a:extLst>
        </xdr:cNvPr>
        <xdr:cNvSpPr/>
      </xdr:nvSpPr>
      <xdr:spPr>
        <a:xfrm>
          <a:off x="6921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137160</xdr:rowOff>
    </xdr:from>
    <xdr:to>
      <xdr:col>41</xdr:col>
      <xdr:colOff>50800</xdr:colOff>
      <xdr:row>63</xdr:row>
      <xdr:rowOff>137160</xdr:rowOff>
    </xdr:to>
    <xdr:cxnSp macro="">
      <xdr:nvCxnSpPr>
        <xdr:cNvPr id="256" name="直線コネクタ 255">
          <a:extLst>
            <a:ext uri="{FF2B5EF4-FFF2-40B4-BE49-F238E27FC236}">
              <a16:creationId xmlns:a16="http://schemas.microsoft.com/office/drawing/2014/main" id="{3CBDA16D-31EA-4E73-9AFF-697BD14E2D68}"/>
            </a:ext>
          </a:extLst>
        </xdr:cNvPr>
        <xdr:cNvCxnSpPr/>
      </xdr:nvCxnSpPr>
      <xdr:spPr>
        <a:xfrm>
          <a:off x="6972300" y="1093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ADE5234F-7759-4756-AB92-DA32CB0253FA}"/>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C3A5A9BB-A741-449F-87B9-6D4F9AB467BC}"/>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C4FF76F7-9970-4B86-A377-C233D0915B19}"/>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45B349CD-2FB3-4246-AD87-981A02AC5A96}"/>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7637</xdr:rowOff>
    </xdr:from>
    <xdr:ext cx="469744" cy="259045"/>
    <xdr:sp macro="" textlink="">
      <xdr:nvSpPr>
        <xdr:cNvPr id="261" name="n_1mainValue【体育館・プール】&#10;一人当たり面積">
          <a:extLst>
            <a:ext uri="{FF2B5EF4-FFF2-40B4-BE49-F238E27FC236}">
              <a16:creationId xmlns:a16="http://schemas.microsoft.com/office/drawing/2014/main" id="{42CCFD70-4B3A-4E30-B54C-A5AD8DFA5D25}"/>
            </a:ext>
          </a:extLst>
        </xdr:cNvPr>
        <xdr:cNvSpPr txBox="1"/>
      </xdr:nvSpPr>
      <xdr:spPr>
        <a:xfrm>
          <a:off x="9391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7637</xdr:rowOff>
    </xdr:from>
    <xdr:ext cx="469744" cy="259045"/>
    <xdr:sp macro="" textlink="">
      <xdr:nvSpPr>
        <xdr:cNvPr id="262" name="n_2mainValue【体育館・プール】&#10;一人当たり面積">
          <a:extLst>
            <a:ext uri="{FF2B5EF4-FFF2-40B4-BE49-F238E27FC236}">
              <a16:creationId xmlns:a16="http://schemas.microsoft.com/office/drawing/2014/main" id="{E1B308C8-4D34-4E33-8D15-614CE176D824}"/>
            </a:ext>
          </a:extLst>
        </xdr:cNvPr>
        <xdr:cNvSpPr txBox="1"/>
      </xdr:nvSpPr>
      <xdr:spPr>
        <a:xfrm>
          <a:off x="8515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7637</xdr:rowOff>
    </xdr:from>
    <xdr:ext cx="469744" cy="259045"/>
    <xdr:sp macro="" textlink="">
      <xdr:nvSpPr>
        <xdr:cNvPr id="263" name="n_3mainValue【体育館・プール】&#10;一人当たり面積">
          <a:extLst>
            <a:ext uri="{FF2B5EF4-FFF2-40B4-BE49-F238E27FC236}">
              <a16:creationId xmlns:a16="http://schemas.microsoft.com/office/drawing/2014/main" id="{C5C0DA04-3144-4E47-BC62-265197387176}"/>
            </a:ext>
          </a:extLst>
        </xdr:cNvPr>
        <xdr:cNvSpPr txBox="1"/>
      </xdr:nvSpPr>
      <xdr:spPr>
        <a:xfrm>
          <a:off x="7626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7637</xdr:rowOff>
    </xdr:from>
    <xdr:ext cx="469744" cy="259045"/>
    <xdr:sp macro="" textlink="">
      <xdr:nvSpPr>
        <xdr:cNvPr id="264" name="n_4mainValue【体育館・プール】&#10;一人当たり面積">
          <a:extLst>
            <a:ext uri="{FF2B5EF4-FFF2-40B4-BE49-F238E27FC236}">
              <a16:creationId xmlns:a16="http://schemas.microsoft.com/office/drawing/2014/main" id="{402D28C8-5525-4759-A743-61B1F3387524}"/>
            </a:ext>
          </a:extLst>
        </xdr:cNvPr>
        <xdr:cNvSpPr txBox="1"/>
      </xdr:nvSpPr>
      <xdr:spPr>
        <a:xfrm>
          <a:off x="6737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AB41796-7008-4291-ABBE-7D83E8BFB61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A231B1D5-0165-49F8-96BD-186E21BCA86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3405A84C-C327-445A-BDDF-39429217E3A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72C07253-9050-4E3E-8554-268BCF06E0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E8833C0-8AC3-4A63-A028-437ACB5BC9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D2A52D55-4B02-4C4F-9E73-37CBF9E048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FF006FC-82DA-441B-B4D3-30B7AF8006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10068F5-7EF7-4261-A281-054D80F280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CB2F010-F7AD-4A1B-B581-762ED2CE81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5192795D-C78C-4B33-A5E8-CDD5C47E328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E4031790-039D-45FA-9CA2-E3378E82106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63ECF11-304B-4965-A152-2C1D0972D8B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FE5B6E48-3B2C-4190-91A1-38DABADD3CD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E919A5C-6DCC-4C9D-978F-40044FB40F2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8C933DD2-0324-4751-9183-D2C4B5697A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89FDAB21-4EE8-4E48-A232-5610CAAA6A9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21461EE1-63F5-4365-915F-23E5195A6CB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AC5127F0-57CD-47D2-82DC-820EE5ECED3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507029BA-652B-4E0C-AC4E-B363063BBB4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9286DE00-3AA0-4B29-A555-F199040EE62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3B5A5A98-0A1A-407F-B8C2-A0329A8F053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78CEA44-570C-4CBA-AD64-3CBC3B1B5CA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5868AF3F-E8EB-418D-960B-299556CE2EC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D30DF03-22DE-4BC7-A67A-2F7E3F7EEBF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D88990D4-504A-46F9-A2BC-E0C4C91384C3}"/>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7F01FD5E-2FF0-4A67-BE61-0946AB47E24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EB106E5A-8A4F-41EE-A7A1-6231E929460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71B9455D-A01E-4829-B8AC-91DC9B698676}"/>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ADEDA3B9-B559-45DD-A634-4E530CEA2A28}"/>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33FBC3F2-FCCE-46D6-B061-2037FF7F56F7}"/>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38FA67B7-31DA-4A21-8BE6-11C4C30970DA}"/>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ED246392-35E2-4C8C-A9D3-4B82F1D4AEF2}"/>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552C9114-CB28-4A30-93D3-489EB0CCED9C}"/>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9B39995D-283D-4364-80C0-C84AC86D92D6}"/>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76552E0D-BB59-48D2-8DA9-E109044C3623}"/>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97A7227-5CFA-433D-8A7D-078BF79005A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5A07D32-ACA8-4466-947C-60811A02B9A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596F67C-EE52-4084-A40B-8F2D7E31278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AEFB86D-9C1E-40B0-8A1B-E670A14452E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E43ABA8-D220-4C64-B67D-716E556D86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162561</xdr:rowOff>
    </xdr:from>
    <xdr:to>
      <xdr:col>24</xdr:col>
      <xdr:colOff>114300</xdr:colOff>
      <xdr:row>81</xdr:row>
      <xdr:rowOff>92711</xdr:rowOff>
    </xdr:to>
    <xdr:sp macro="" textlink="">
      <xdr:nvSpPr>
        <xdr:cNvPr id="305" name="楕円 304">
          <a:extLst>
            <a:ext uri="{FF2B5EF4-FFF2-40B4-BE49-F238E27FC236}">
              <a16:creationId xmlns:a16="http://schemas.microsoft.com/office/drawing/2014/main" id="{C713E09C-4511-49B4-B4DF-922E34AFE459}"/>
            </a:ext>
          </a:extLst>
        </xdr:cNvPr>
        <xdr:cNvSpPr/>
      </xdr:nvSpPr>
      <xdr:spPr>
        <a:xfrm>
          <a:off x="45847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13988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111A019-F694-4130-B9B9-F34429AE734C}"/>
            </a:ext>
          </a:extLst>
        </xdr:cNvPr>
        <xdr:cNvSpPr txBox="1"/>
      </xdr:nvSpPr>
      <xdr:spPr>
        <a:xfrm>
          <a:off x="4673600"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141605</xdr:rowOff>
    </xdr:from>
    <xdr:to>
      <xdr:col>20</xdr:col>
      <xdr:colOff>38100</xdr:colOff>
      <xdr:row>81</xdr:row>
      <xdr:rowOff>71755</xdr:rowOff>
    </xdr:to>
    <xdr:sp macro="" textlink="">
      <xdr:nvSpPr>
        <xdr:cNvPr id="307" name="楕円 306">
          <a:extLst>
            <a:ext uri="{FF2B5EF4-FFF2-40B4-BE49-F238E27FC236}">
              <a16:creationId xmlns:a16="http://schemas.microsoft.com/office/drawing/2014/main" id="{D604FD4B-AD4E-42AE-8D6F-75AC792570BC}"/>
            </a:ext>
          </a:extLst>
        </xdr:cNvPr>
        <xdr:cNvSpPr/>
      </xdr:nvSpPr>
      <xdr:spPr>
        <a:xfrm>
          <a:off x="3746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20955</xdr:rowOff>
    </xdr:from>
    <xdr:to>
      <xdr:col>24</xdr:col>
      <xdr:colOff>63500</xdr:colOff>
      <xdr:row>81</xdr:row>
      <xdr:rowOff>41911</xdr:rowOff>
    </xdr:to>
    <xdr:cxnSp macro="">
      <xdr:nvCxnSpPr>
        <xdr:cNvPr id="308" name="直線コネクタ 307">
          <a:extLst>
            <a:ext uri="{FF2B5EF4-FFF2-40B4-BE49-F238E27FC236}">
              <a16:creationId xmlns:a16="http://schemas.microsoft.com/office/drawing/2014/main" id="{3202372C-A4B8-4399-B30A-4D23A8A7BE5C}"/>
            </a:ext>
          </a:extLst>
        </xdr:cNvPr>
        <xdr:cNvCxnSpPr/>
      </xdr:nvCxnSpPr>
      <xdr:spPr>
        <a:xfrm>
          <a:off x="3797300" y="139084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80645</xdr:rowOff>
    </xdr:from>
    <xdr:to>
      <xdr:col>15</xdr:col>
      <xdr:colOff>101600</xdr:colOff>
      <xdr:row>81</xdr:row>
      <xdr:rowOff>10795</xdr:rowOff>
    </xdr:to>
    <xdr:sp macro="" textlink="">
      <xdr:nvSpPr>
        <xdr:cNvPr id="309" name="楕円 308">
          <a:extLst>
            <a:ext uri="{FF2B5EF4-FFF2-40B4-BE49-F238E27FC236}">
              <a16:creationId xmlns:a16="http://schemas.microsoft.com/office/drawing/2014/main" id="{7A5D83B5-76FF-415E-9B0A-6F987BD011A3}"/>
            </a:ext>
          </a:extLst>
        </xdr:cNvPr>
        <xdr:cNvSpPr/>
      </xdr:nvSpPr>
      <xdr:spPr>
        <a:xfrm>
          <a:off x="2857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131445</xdr:rowOff>
    </xdr:from>
    <xdr:to>
      <xdr:col>19</xdr:col>
      <xdr:colOff>177800</xdr:colOff>
      <xdr:row>81</xdr:row>
      <xdr:rowOff>20955</xdr:rowOff>
    </xdr:to>
    <xdr:cxnSp macro="">
      <xdr:nvCxnSpPr>
        <xdr:cNvPr id="310" name="直線コネクタ 309">
          <a:extLst>
            <a:ext uri="{FF2B5EF4-FFF2-40B4-BE49-F238E27FC236}">
              <a16:creationId xmlns:a16="http://schemas.microsoft.com/office/drawing/2014/main" id="{3C093781-0705-4AF0-AE64-FDAEAD963316}"/>
            </a:ext>
          </a:extLst>
        </xdr:cNvPr>
        <xdr:cNvCxnSpPr/>
      </xdr:nvCxnSpPr>
      <xdr:spPr>
        <a:xfrm>
          <a:off x="2908300" y="138474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15875</xdr:rowOff>
    </xdr:from>
    <xdr:to>
      <xdr:col>10</xdr:col>
      <xdr:colOff>165100</xdr:colOff>
      <xdr:row>80</xdr:row>
      <xdr:rowOff>117475</xdr:rowOff>
    </xdr:to>
    <xdr:sp macro="" textlink="">
      <xdr:nvSpPr>
        <xdr:cNvPr id="311" name="楕円 310">
          <a:extLst>
            <a:ext uri="{FF2B5EF4-FFF2-40B4-BE49-F238E27FC236}">
              <a16:creationId xmlns:a16="http://schemas.microsoft.com/office/drawing/2014/main" id="{A22ED5AE-65D8-4631-B30D-6FFDD6F80CB2}"/>
            </a:ext>
          </a:extLst>
        </xdr:cNvPr>
        <xdr:cNvSpPr/>
      </xdr:nvSpPr>
      <xdr:spPr>
        <a:xfrm>
          <a:off x="1968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66675</xdr:rowOff>
    </xdr:from>
    <xdr:to>
      <xdr:col>15</xdr:col>
      <xdr:colOff>50800</xdr:colOff>
      <xdr:row>80</xdr:row>
      <xdr:rowOff>131445</xdr:rowOff>
    </xdr:to>
    <xdr:cxnSp macro="">
      <xdr:nvCxnSpPr>
        <xdr:cNvPr id="312" name="直線コネクタ 311">
          <a:extLst>
            <a:ext uri="{FF2B5EF4-FFF2-40B4-BE49-F238E27FC236}">
              <a16:creationId xmlns:a16="http://schemas.microsoft.com/office/drawing/2014/main" id="{A64C4F66-97F0-49AB-A5C7-A5FA4F0E5146}"/>
            </a:ext>
          </a:extLst>
        </xdr:cNvPr>
        <xdr:cNvCxnSpPr/>
      </xdr:nvCxnSpPr>
      <xdr:spPr>
        <a:xfrm>
          <a:off x="2019300" y="1378267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95886</xdr:rowOff>
    </xdr:from>
    <xdr:to>
      <xdr:col>6</xdr:col>
      <xdr:colOff>38100</xdr:colOff>
      <xdr:row>80</xdr:row>
      <xdr:rowOff>26036</xdr:rowOff>
    </xdr:to>
    <xdr:sp macro="" textlink="">
      <xdr:nvSpPr>
        <xdr:cNvPr id="313" name="楕円 312">
          <a:extLst>
            <a:ext uri="{FF2B5EF4-FFF2-40B4-BE49-F238E27FC236}">
              <a16:creationId xmlns:a16="http://schemas.microsoft.com/office/drawing/2014/main" id="{6D6C0826-A04F-455B-8E49-5A97D716FDCD}"/>
            </a:ext>
          </a:extLst>
        </xdr:cNvPr>
        <xdr:cNvSpPr/>
      </xdr:nvSpPr>
      <xdr:spPr>
        <a:xfrm>
          <a:off x="1079500" y="136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146686</xdr:rowOff>
    </xdr:from>
    <xdr:to>
      <xdr:col>10</xdr:col>
      <xdr:colOff>114300</xdr:colOff>
      <xdr:row>80</xdr:row>
      <xdr:rowOff>66675</xdr:rowOff>
    </xdr:to>
    <xdr:cxnSp macro="">
      <xdr:nvCxnSpPr>
        <xdr:cNvPr id="314" name="直線コネクタ 313">
          <a:extLst>
            <a:ext uri="{FF2B5EF4-FFF2-40B4-BE49-F238E27FC236}">
              <a16:creationId xmlns:a16="http://schemas.microsoft.com/office/drawing/2014/main" id="{C96132C8-25DD-41F7-A89E-49AF02AA1E7D}"/>
            </a:ext>
          </a:extLst>
        </xdr:cNvPr>
        <xdr:cNvCxnSpPr/>
      </xdr:nvCxnSpPr>
      <xdr:spPr>
        <a:xfrm>
          <a:off x="1130300" y="13691236"/>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DC0E8ED5-D595-4426-B55B-B9A7F1CF306F}"/>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9766F428-6D34-47AF-ADE7-A7F2AF43C892}"/>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B2E21E92-AA4C-457B-BFD5-E9EBD4A1ED27}"/>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8C9D3F26-2D30-4DB0-B447-A9A16728A243}"/>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88282</xdr:rowOff>
    </xdr:from>
    <xdr:ext cx="405111" cy="259045"/>
    <xdr:sp macro="" textlink="">
      <xdr:nvSpPr>
        <xdr:cNvPr id="319" name="n_1mainValue【福祉施設】&#10;有形固定資産減価償却率">
          <a:extLst>
            <a:ext uri="{FF2B5EF4-FFF2-40B4-BE49-F238E27FC236}">
              <a16:creationId xmlns:a16="http://schemas.microsoft.com/office/drawing/2014/main" id="{42F286DD-97F2-4488-ABF9-17C660639607}"/>
            </a:ext>
          </a:extLst>
        </xdr:cNvPr>
        <xdr:cNvSpPr txBox="1"/>
      </xdr:nvSpPr>
      <xdr:spPr>
        <a:xfrm>
          <a:off x="35820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27322</xdr:rowOff>
    </xdr:from>
    <xdr:ext cx="405111" cy="259045"/>
    <xdr:sp macro="" textlink="">
      <xdr:nvSpPr>
        <xdr:cNvPr id="320" name="n_2mainValue【福祉施設】&#10;有形固定資産減価償却率">
          <a:extLst>
            <a:ext uri="{FF2B5EF4-FFF2-40B4-BE49-F238E27FC236}">
              <a16:creationId xmlns:a16="http://schemas.microsoft.com/office/drawing/2014/main" id="{736E8BA2-4ED1-470B-8DDA-A262BA12FF7E}"/>
            </a:ext>
          </a:extLst>
        </xdr:cNvPr>
        <xdr:cNvSpPr txBox="1"/>
      </xdr:nvSpPr>
      <xdr:spPr>
        <a:xfrm>
          <a:off x="27057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134002</xdr:rowOff>
    </xdr:from>
    <xdr:ext cx="405111" cy="259045"/>
    <xdr:sp macro="" textlink="">
      <xdr:nvSpPr>
        <xdr:cNvPr id="321" name="n_3mainValue【福祉施設】&#10;有形固定資産減価償却率">
          <a:extLst>
            <a:ext uri="{FF2B5EF4-FFF2-40B4-BE49-F238E27FC236}">
              <a16:creationId xmlns:a16="http://schemas.microsoft.com/office/drawing/2014/main" id="{AA3640A3-FEA7-498E-ABDC-84B4EF1D8B42}"/>
            </a:ext>
          </a:extLst>
        </xdr:cNvPr>
        <xdr:cNvSpPr txBox="1"/>
      </xdr:nvSpPr>
      <xdr:spPr>
        <a:xfrm>
          <a:off x="1816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42563</xdr:rowOff>
    </xdr:from>
    <xdr:ext cx="405111" cy="259045"/>
    <xdr:sp macro="" textlink="">
      <xdr:nvSpPr>
        <xdr:cNvPr id="322" name="n_4mainValue【福祉施設】&#10;有形固定資産減価償却率">
          <a:extLst>
            <a:ext uri="{FF2B5EF4-FFF2-40B4-BE49-F238E27FC236}">
              <a16:creationId xmlns:a16="http://schemas.microsoft.com/office/drawing/2014/main" id="{FB5F58A3-3610-47C2-8E8C-D974A45C6B6D}"/>
            </a:ext>
          </a:extLst>
        </xdr:cNvPr>
        <xdr:cNvSpPr txBox="1"/>
      </xdr:nvSpPr>
      <xdr:spPr>
        <a:xfrm>
          <a:off x="92774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AEBD7A7-20D8-4F09-B07E-48AE3676B8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5AD48BE4-F519-48B9-88EF-5B0250EACA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09B3076-4B70-46F0-811F-90B69594F89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888B35D-77B1-4971-A345-40ECB51677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5C8905E-D6D8-4813-BE39-FEAC5A6B0C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99094B6-B4C9-4F27-9731-7FAE4215BF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100F418-491D-42FE-9241-0E12DF4D6C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3CFF796-BDC1-47A1-B07F-9EFE98B35B5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F04E238-D4BE-4D64-9485-8C3A6F391F6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A505D48-BC4E-4ACA-A774-631792F0B08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1712AF2F-81F5-4F18-8FD2-A468447CB75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70A67C4A-6EA2-47B3-AF6B-301F69C4AC5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2693ED0-23E7-41F3-8A54-72CB9A06941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78FA2A76-3AD3-4142-AF55-2243DBD3F42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2DE2B85-3624-4C7B-85CC-143FA509762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ECD8C01E-8574-4A8D-9051-F6133DDCED7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B96224EA-1173-4057-B6C0-DF2FDA47967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3381CFB-E2DC-4139-A279-E6AAD7114C7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86C229D-5856-44AD-BD05-3C336228C2D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BE7E4BE-26A7-4534-AD9E-3FE45B29417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ED85567E-EE9E-4166-9D3D-CF278947C4D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3C4AC85B-C472-4047-9C9C-7C29D0262E67}"/>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E7DA95C8-F79D-4069-9EA0-7D59D8B02A0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AE5EF5E1-E3EA-4301-A322-5FB94D4699F6}"/>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4A0DA1C-75D1-44ED-BDDC-F4F69DF3F995}"/>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A49AAB8C-6F1E-4AB2-B1A6-7C60C6432CFE}"/>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DA7A303E-B15E-43D1-B91D-543231C5AAE5}"/>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6A08FCD-7757-4F66-93D4-A635756720F2}"/>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87D66ECE-06B9-4286-9303-37FAB773EEC3}"/>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56F69534-678B-4FC4-BBA5-3B65028698E0}"/>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CB29AF83-C212-4C58-B697-4091E4732EBB}"/>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C2F2CA2-0CE3-4773-A8CF-F845F68D35CF}"/>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BD5906C-F573-476A-9D96-0437FDCD53D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56D8F47-73E0-4214-98C6-DE3254BAC95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0071461-1938-424F-BA1A-905A40944ED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02588AB-DF96-47BB-A4ED-2EAB09F8098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CD6E674-5D0B-4991-B40B-203FAA7C6BE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154178</xdr:rowOff>
    </xdr:from>
    <xdr:to>
      <xdr:col>55</xdr:col>
      <xdr:colOff>50800</xdr:colOff>
      <xdr:row>84</xdr:row>
      <xdr:rowOff>84328</xdr:rowOff>
    </xdr:to>
    <xdr:sp macro="" textlink="">
      <xdr:nvSpPr>
        <xdr:cNvPr id="360" name="楕円 359">
          <a:extLst>
            <a:ext uri="{FF2B5EF4-FFF2-40B4-BE49-F238E27FC236}">
              <a16:creationId xmlns:a16="http://schemas.microsoft.com/office/drawing/2014/main" id="{E9EAA904-B551-43B4-9EAD-9C63E0F836C9}"/>
            </a:ext>
          </a:extLst>
        </xdr:cNvPr>
        <xdr:cNvSpPr/>
      </xdr:nvSpPr>
      <xdr:spPr>
        <a:xfrm>
          <a:off x="104267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132605</xdr:rowOff>
    </xdr:from>
    <xdr:ext cx="469744" cy="259045"/>
    <xdr:sp macro="" textlink="">
      <xdr:nvSpPr>
        <xdr:cNvPr id="361" name="【福祉施設】&#10;一人当たり面積該当値テキスト">
          <a:extLst>
            <a:ext uri="{FF2B5EF4-FFF2-40B4-BE49-F238E27FC236}">
              <a16:creationId xmlns:a16="http://schemas.microsoft.com/office/drawing/2014/main" id="{B078FC6C-6DB4-4FB1-862B-70734AF1CD5D}"/>
            </a:ext>
          </a:extLst>
        </xdr:cNvPr>
        <xdr:cNvSpPr txBox="1"/>
      </xdr:nvSpPr>
      <xdr:spPr>
        <a:xfrm>
          <a:off x="10515600"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158750</xdr:rowOff>
    </xdr:from>
    <xdr:to>
      <xdr:col>50</xdr:col>
      <xdr:colOff>165100</xdr:colOff>
      <xdr:row>84</xdr:row>
      <xdr:rowOff>88900</xdr:rowOff>
    </xdr:to>
    <xdr:sp macro="" textlink="">
      <xdr:nvSpPr>
        <xdr:cNvPr id="362" name="楕円 361">
          <a:extLst>
            <a:ext uri="{FF2B5EF4-FFF2-40B4-BE49-F238E27FC236}">
              <a16:creationId xmlns:a16="http://schemas.microsoft.com/office/drawing/2014/main" id="{A140F01C-C30A-49CA-9343-BFDD8A48BAE5}"/>
            </a:ext>
          </a:extLst>
        </xdr:cNvPr>
        <xdr:cNvSpPr/>
      </xdr:nvSpPr>
      <xdr:spPr>
        <a:xfrm>
          <a:off x="9588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33528</xdr:rowOff>
    </xdr:from>
    <xdr:to>
      <xdr:col>55</xdr:col>
      <xdr:colOff>0</xdr:colOff>
      <xdr:row>84</xdr:row>
      <xdr:rowOff>38100</xdr:rowOff>
    </xdr:to>
    <xdr:cxnSp macro="">
      <xdr:nvCxnSpPr>
        <xdr:cNvPr id="363" name="直線コネクタ 362">
          <a:extLst>
            <a:ext uri="{FF2B5EF4-FFF2-40B4-BE49-F238E27FC236}">
              <a16:creationId xmlns:a16="http://schemas.microsoft.com/office/drawing/2014/main" id="{4C1C2DFA-BD0E-4368-9777-C42F5B6E2C76}"/>
            </a:ext>
          </a:extLst>
        </xdr:cNvPr>
        <xdr:cNvCxnSpPr/>
      </xdr:nvCxnSpPr>
      <xdr:spPr>
        <a:xfrm flipV="1">
          <a:off x="9639300" y="144353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64" name="楕円 363">
          <a:extLst>
            <a:ext uri="{FF2B5EF4-FFF2-40B4-BE49-F238E27FC236}">
              <a16:creationId xmlns:a16="http://schemas.microsoft.com/office/drawing/2014/main" id="{BEEE2733-E0A0-4007-8EA2-500B90ED86BB}"/>
            </a:ext>
          </a:extLst>
        </xdr:cNvPr>
        <xdr:cNvSpPr/>
      </xdr:nvSpPr>
      <xdr:spPr>
        <a:xfrm>
          <a:off x="8699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38100</xdr:rowOff>
    </xdr:from>
    <xdr:to>
      <xdr:col>50</xdr:col>
      <xdr:colOff>114300</xdr:colOff>
      <xdr:row>84</xdr:row>
      <xdr:rowOff>38100</xdr:rowOff>
    </xdr:to>
    <xdr:cxnSp macro="">
      <xdr:nvCxnSpPr>
        <xdr:cNvPr id="365" name="直線コネクタ 364">
          <a:extLst>
            <a:ext uri="{FF2B5EF4-FFF2-40B4-BE49-F238E27FC236}">
              <a16:creationId xmlns:a16="http://schemas.microsoft.com/office/drawing/2014/main" id="{0F0E922F-8CD2-4D1A-B6C6-A43037784569}"/>
            </a:ext>
          </a:extLst>
        </xdr:cNvPr>
        <xdr:cNvCxnSpPr/>
      </xdr:nvCxnSpPr>
      <xdr:spPr>
        <a:xfrm>
          <a:off x="8750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macro="" textlink="">
      <xdr:nvSpPr>
        <xdr:cNvPr id="366" name="楕円 365">
          <a:extLst>
            <a:ext uri="{FF2B5EF4-FFF2-40B4-BE49-F238E27FC236}">
              <a16:creationId xmlns:a16="http://schemas.microsoft.com/office/drawing/2014/main" id="{8EE78F3A-5CC2-4772-B5ED-3FA35D369C2D}"/>
            </a:ext>
          </a:extLst>
        </xdr:cNvPr>
        <xdr:cNvSpPr/>
      </xdr:nvSpPr>
      <xdr:spPr>
        <a:xfrm>
          <a:off x="781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38100</xdr:rowOff>
    </xdr:to>
    <xdr:cxnSp macro="">
      <xdr:nvCxnSpPr>
        <xdr:cNvPr id="367" name="直線コネクタ 366">
          <a:extLst>
            <a:ext uri="{FF2B5EF4-FFF2-40B4-BE49-F238E27FC236}">
              <a16:creationId xmlns:a16="http://schemas.microsoft.com/office/drawing/2014/main" id="{B1695CD8-58D7-46B3-A31C-052D8576EEE7}"/>
            </a:ext>
          </a:extLst>
        </xdr:cNvPr>
        <xdr:cNvCxnSpPr/>
      </xdr:nvCxnSpPr>
      <xdr:spPr>
        <a:xfrm>
          <a:off x="7861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167894</xdr:rowOff>
    </xdr:from>
    <xdr:to>
      <xdr:col>36</xdr:col>
      <xdr:colOff>165100</xdr:colOff>
      <xdr:row>84</xdr:row>
      <xdr:rowOff>98044</xdr:rowOff>
    </xdr:to>
    <xdr:sp macro="" textlink="">
      <xdr:nvSpPr>
        <xdr:cNvPr id="368" name="楕円 367">
          <a:extLst>
            <a:ext uri="{FF2B5EF4-FFF2-40B4-BE49-F238E27FC236}">
              <a16:creationId xmlns:a16="http://schemas.microsoft.com/office/drawing/2014/main" id="{6253A96A-5955-4EF4-B141-D0B6F630DE20}"/>
            </a:ext>
          </a:extLst>
        </xdr:cNvPr>
        <xdr:cNvSpPr/>
      </xdr:nvSpPr>
      <xdr:spPr>
        <a:xfrm>
          <a:off x="6921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47244</xdr:rowOff>
    </xdr:to>
    <xdr:cxnSp macro="">
      <xdr:nvCxnSpPr>
        <xdr:cNvPr id="369" name="直線コネクタ 368">
          <a:extLst>
            <a:ext uri="{FF2B5EF4-FFF2-40B4-BE49-F238E27FC236}">
              <a16:creationId xmlns:a16="http://schemas.microsoft.com/office/drawing/2014/main" id="{EC042F80-F786-4292-8958-8B1467C8898F}"/>
            </a:ext>
          </a:extLst>
        </xdr:cNvPr>
        <xdr:cNvCxnSpPr/>
      </xdr:nvCxnSpPr>
      <xdr:spPr>
        <a:xfrm flipV="1">
          <a:off x="6972300" y="14439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DC3D13C5-5D07-4E3F-B97E-235948DC3400}"/>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C68DC935-BE2F-4DBA-A529-8116D957A346}"/>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695B3B00-6E25-419F-82A5-84B9B5FC486A}"/>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D43B70AD-93CF-4AC5-A55B-8E430EAEB8F9}"/>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80027</xdr:rowOff>
    </xdr:from>
    <xdr:ext cx="469744" cy="259045"/>
    <xdr:sp macro="" textlink="">
      <xdr:nvSpPr>
        <xdr:cNvPr id="374" name="n_1mainValue【福祉施設】&#10;一人当たり面積">
          <a:extLst>
            <a:ext uri="{FF2B5EF4-FFF2-40B4-BE49-F238E27FC236}">
              <a16:creationId xmlns:a16="http://schemas.microsoft.com/office/drawing/2014/main" id="{F90C4FC2-1278-4FBE-944B-F3AD89C705E0}"/>
            </a:ext>
          </a:extLst>
        </xdr:cNvPr>
        <xdr:cNvSpPr txBox="1"/>
      </xdr:nvSpPr>
      <xdr:spPr>
        <a:xfrm>
          <a:off x="9391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macro="" textlink="">
      <xdr:nvSpPr>
        <xdr:cNvPr id="375" name="n_2mainValue【福祉施設】&#10;一人当たり面積">
          <a:extLst>
            <a:ext uri="{FF2B5EF4-FFF2-40B4-BE49-F238E27FC236}">
              <a16:creationId xmlns:a16="http://schemas.microsoft.com/office/drawing/2014/main" id="{F7EA4CE5-DDB9-4451-AB04-3EFC2BB47A72}"/>
            </a:ext>
          </a:extLst>
        </xdr:cNvPr>
        <xdr:cNvSpPr txBox="1"/>
      </xdr:nvSpPr>
      <xdr:spPr>
        <a:xfrm>
          <a:off x="8515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macro="" textlink="">
      <xdr:nvSpPr>
        <xdr:cNvPr id="376" name="n_3mainValue【福祉施設】&#10;一人当たり面積">
          <a:extLst>
            <a:ext uri="{FF2B5EF4-FFF2-40B4-BE49-F238E27FC236}">
              <a16:creationId xmlns:a16="http://schemas.microsoft.com/office/drawing/2014/main" id="{D6512191-8C6A-4D4E-907A-14E808CC12F7}"/>
            </a:ext>
          </a:extLst>
        </xdr:cNvPr>
        <xdr:cNvSpPr txBox="1"/>
      </xdr:nvSpPr>
      <xdr:spPr>
        <a:xfrm>
          <a:off x="7626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89171</xdr:rowOff>
    </xdr:from>
    <xdr:ext cx="469744" cy="259045"/>
    <xdr:sp macro="" textlink="">
      <xdr:nvSpPr>
        <xdr:cNvPr id="377" name="n_4mainValue【福祉施設】&#10;一人当たり面積">
          <a:extLst>
            <a:ext uri="{FF2B5EF4-FFF2-40B4-BE49-F238E27FC236}">
              <a16:creationId xmlns:a16="http://schemas.microsoft.com/office/drawing/2014/main" id="{DAA0592F-811A-4D0E-8E51-1AACB1E1501A}"/>
            </a:ext>
          </a:extLst>
        </xdr:cNvPr>
        <xdr:cNvSpPr txBox="1"/>
      </xdr:nvSpPr>
      <xdr:spPr>
        <a:xfrm>
          <a:off x="6737427"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13C2DED-B730-45C6-8C1A-2C4654858A3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C144BA1-74E3-4986-BAAE-00112A1874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2FD10596-90A9-49AD-A132-C30EBBA34B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D8A8D02-39E5-4576-85B5-24B108F3339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CBD3262-3852-4866-8C4C-34F7D0A2C5A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D56CEE1-B244-4ABC-BE88-4F1CE6A082F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D43597F-9DF2-40CE-A4D4-D0117600F4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C9DB74E-9281-4366-8D22-73264055B3F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525D4324-1E97-460B-B424-7FB6AABAF18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B913924-856F-4A9E-A1B1-D24DB8B7D45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FD905D80-B815-4F44-BC1F-48D290E8EDB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5416EB51-2207-4DCC-BECD-88F30921B22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32C86602-DCC8-4AC2-8832-A69A8689192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1680A7CD-CE8B-47D5-A52E-BFD46BC9917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95B4C77E-FB86-4C82-976C-8894855BBC5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8D81789F-F098-4DF1-8CFD-6AD9614774A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A944226E-7506-42E9-8AF0-44D3CBBCCF9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EC2E27AC-3589-47D2-BBE3-406FA276944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F8FC9F12-D3F9-44C6-9386-3935D806CCA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672F07C1-40FA-4D9F-A7F1-2D521791C95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D6B90CD-E2F0-4BEA-8AE3-C26460FE9DD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777B3D93-434A-4B5F-9270-7EF08487097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48AEC3A6-3C0A-4F0A-9989-1C1D48A9941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BECE4F04-6516-43F3-AE9A-979E4822C83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7B303F0F-A569-4C79-B765-EC82E3D21AD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A6197539-1692-411F-86C4-BAE38030234C}"/>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C24A2BF2-B654-4551-9069-D4A493715A0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6B971DA4-FB9E-44D5-B58E-213C89596A9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F34D32E5-AD0D-4DF4-B32F-160034E092B8}"/>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629DCE27-6669-4C5B-8285-F489D69DC23C}"/>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83D1720C-119E-47E2-8D12-AD3E79A85241}"/>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40487CE5-CB04-4783-9D7E-2F6B32398A28}"/>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A2FE0E77-3FF9-477A-A518-55AED551D6DE}"/>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FC03934D-6577-4C55-A5D0-7824D4F5B637}"/>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15A5626E-A0B3-43E9-9E81-84A8263FF58C}"/>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2CAA0C2C-D346-4B28-8068-9E3292456818}"/>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7100A9E-6BBF-4CF8-854C-A4DE376568D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A57CB3C-C212-4B00-A6EC-491DB9673A9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418616F-A45D-49EA-847A-E8410EFEF9E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C830A88-C180-4911-8312-993FBF25812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A460647-726B-4175-8921-3A384890085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58057</xdr:rowOff>
    </xdr:from>
    <xdr:to>
      <xdr:col>24</xdr:col>
      <xdr:colOff>114300</xdr:colOff>
      <xdr:row>104</xdr:row>
      <xdr:rowOff>159657</xdr:rowOff>
    </xdr:to>
    <xdr:sp macro="" textlink="">
      <xdr:nvSpPr>
        <xdr:cNvPr id="419" name="楕円 418">
          <a:extLst>
            <a:ext uri="{FF2B5EF4-FFF2-40B4-BE49-F238E27FC236}">
              <a16:creationId xmlns:a16="http://schemas.microsoft.com/office/drawing/2014/main" id="{F222D6FD-CBD6-49F8-B174-A86AFE45D2D6}"/>
            </a:ext>
          </a:extLst>
        </xdr:cNvPr>
        <xdr:cNvSpPr/>
      </xdr:nvSpPr>
      <xdr:spPr>
        <a:xfrm>
          <a:off x="45847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80934</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BD7DE65-2D59-4440-900E-42506D899FC3}"/>
            </a:ext>
          </a:extLst>
        </xdr:cNvPr>
        <xdr:cNvSpPr txBox="1"/>
      </xdr:nvSpPr>
      <xdr:spPr>
        <a:xfrm>
          <a:off x="4673600" y="1774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23768</xdr:rowOff>
    </xdr:from>
    <xdr:to>
      <xdr:col>20</xdr:col>
      <xdr:colOff>38100</xdr:colOff>
      <xdr:row>104</xdr:row>
      <xdr:rowOff>125368</xdr:rowOff>
    </xdr:to>
    <xdr:sp macro="" textlink="">
      <xdr:nvSpPr>
        <xdr:cNvPr id="421" name="楕円 420">
          <a:extLst>
            <a:ext uri="{FF2B5EF4-FFF2-40B4-BE49-F238E27FC236}">
              <a16:creationId xmlns:a16="http://schemas.microsoft.com/office/drawing/2014/main" id="{CEF958BA-9AC1-406C-A1A1-123D0E3CFD0E}"/>
            </a:ext>
          </a:extLst>
        </xdr:cNvPr>
        <xdr:cNvSpPr/>
      </xdr:nvSpPr>
      <xdr:spPr>
        <a:xfrm>
          <a:off x="3746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74568</xdr:rowOff>
    </xdr:from>
    <xdr:to>
      <xdr:col>24</xdr:col>
      <xdr:colOff>63500</xdr:colOff>
      <xdr:row>104</xdr:row>
      <xdr:rowOff>108857</xdr:rowOff>
    </xdr:to>
    <xdr:cxnSp macro="">
      <xdr:nvCxnSpPr>
        <xdr:cNvPr id="422" name="直線コネクタ 421">
          <a:extLst>
            <a:ext uri="{FF2B5EF4-FFF2-40B4-BE49-F238E27FC236}">
              <a16:creationId xmlns:a16="http://schemas.microsoft.com/office/drawing/2014/main" id="{1B6D39A4-01E6-46A6-88A7-6574E39C4DFE}"/>
            </a:ext>
          </a:extLst>
        </xdr:cNvPr>
        <xdr:cNvCxnSpPr/>
      </xdr:nvCxnSpPr>
      <xdr:spPr>
        <a:xfrm>
          <a:off x="3797300" y="1790536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160927</xdr:rowOff>
    </xdr:from>
    <xdr:to>
      <xdr:col>15</xdr:col>
      <xdr:colOff>101600</xdr:colOff>
      <xdr:row>104</xdr:row>
      <xdr:rowOff>91077</xdr:rowOff>
    </xdr:to>
    <xdr:sp macro="" textlink="">
      <xdr:nvSpPr>
        <xdr:cNvPr id="423" name="楕円 422">
          <a:extLst>
            <a:ext uri="{FF2B5EF4-FFF2-40B4-BE49-F238E27FC236}">
              <a16:creationId xmlns:a16="http://schemas.microsoft.com/office/drawing/2014/main" id="{0B077020-16AC-41AF-A73F-13E048B90FCB}"/>
            </a:ext>
          </a:extLst>
        </xdr:cNvPr>
        <xdr:cNvSpPr/>
      </xdr:nvSpPr>
      <xdr:spPr>
        <a:xfrm>
          <a:off x="2857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40277</xdr:rowOff>
    </xdr:from>
    <xdr:to>
      <xdr:col>19</xdr:col>
      <xdr:colOff>177800</xdr:colOff>
      <xdr:row>104</xdr:row>
      <xdr:rowOff>74568</xdr:rowOff>
    </xdr:to>
    <xdr:cxnSp macro="">
      <xdr:nvCxnSpPr>
        <xdr:cNvPr id="424" name="直線コネクタ 423">
          <a:extLst>
            <a:ext uri="{FF2B5EF4-FFF2-40B4-BE49-F238E27FC236}">
              <a16:creationId xmlns:a16="http://schemas.microsoft.com/office/drawing/2014/main" id="{031D1966-88E2-4A16-9C61-A8A911AC7BD8}"/>
            </a:ext>
          </a:extLst>
        </xdr:cNvPr>
        <xdr:cNvCxnSpPr/>
      </xdr:nvCxnSpPr>
      <xdr:spPr>
        <a:xfrm>
          <a:off x="2908300" y="1787107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126637</xdr:rowOff>
    </xdr:from>
    <xdr:to>
      <xdr:col>10</xdr:col>
      <xdr:colOff>165100</xdr:colOff>
      <xdr:row>104</xdr:row>
      <xdr:rowOff>56787</xdr:rowOff>
    </xdr:to>
    <xdr:sp macro="" textlink="">
      <xdr:nvSpPr>
        <xdr:cNvPr id="425" name="楕円 424">
          <a:extLst>
            <a:ext uri="{FF2B5EF4-FFF2-40B4-BE49-F238E27FC236}">
              <a16:creationId xmlns:a16="http://schemas.microsoft.com/office/drawing/2014/main" id="{ACB578E0-8B36-41B0-8377-AC36C56C10B8}"/>
            </a:ext>
          </a:extLst>
        </xdr:cNvPr>
        <xdr:cNvSpPr/>
      </xdr:nvSpPr>
      <xdr:spPr>
        <a:xfrm>
          <a:off x="19685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5987</xdr:rowOff>
    </xdr:from>
    <xdr:to>
      <xdr:col>15</xdr:col>
      <xdr:colOff>50800</xdr:colOff>
      <xdr:row>104</xdr:row>
      <xdr:rowOff>40277</xdr:rowOff>
    </xdr:to>
    <xdr:cxnSp macro="">
      <xdr:nvCxnSpPr>
        <xdr:cNvPr id="426" name="直線コネクタ 425">
          <a:extLst>
            <a:ext uri="{FF2B5EF4-FFF2-40B4-BE49-F238E27FC236}">
              <a16:creationId xmlns:a16="http://schemas.microsoft.com/office/drawing/2014/main" id="{4CE0AD7E-0B36-475A-8030-839132E4E47C}"/>
            </a:ext>
          </a:extLst>
        </xdr:cNvPr>
        <xdr:cNvCxnSpPr/>
      </xdr:nvCxnSpPr>
      <xdr:spPr>
        <a:xfrm>
          <a:off x="2019300" y="178367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93980</xdr:rowOff>
    </xdr:from>
    <xdr:to>
      <xdr:col>6</xdr:col>
      <xdr:colOff>38100</xdr:colOff>
      <xdr:row>104</xdr:row>
      <xdr:rowOff>24130</xdr:rowOff>
    </xdr:to>
    <xdr:sp macro="" textlink="">
      <xdr:nvSpPr>
        <xdr:cNvPr id="427" name="楕円 426">
          <a:extLst>
            <a:ext uri="{FF2B5EF4-FFF2-40B4-BE49-F238E27FC236}">
              <a16:creationId xmlns:a16="http://schemas.microsoft.com/office/drawing/2014/main" id="{6E783428-98AC-4B8E-9254-A48F5F6661E3}"/>
            </a:ext>
          </a:extLst>
        </xdr:cNvPr>
        <xdr:cNvSpPr/>
      </xdr:nvSpPr>
      <xdr:spPr>
        <a:xfrm>
          <a:off x="1079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144780</xdr:rowOff>
    </xdr:from>
    <xdr:to>
      <xdr:col>10</xdr:col>
      <xdr:colOff>114300</xdr:colOff>
      <xdr:row>104</xdr:row>
      <xdr:rowOff>5987</xdr:rowOff>
    </xdr:to>
    <xdr:cxnSp macro="">
      <xdr:nvCxnSpPr>
        <xdr:cNvPr id="428" name="直線コネクタ 427">
          <a:extLst>
            <a:ext uri="{FF2B5EF4-FFF2-40B4-BE49-F238E27FC236}">
              <a16:creationId xmlns:a16="http://schemas.microsoft.com/office/drawing/2014/main" id="{4E99CC52-5E31-4F38-AFB1-0E8838563AB3}"/>
            </a:ext>
          </a:extLst>
        </xdr:cNvPr>
        <xdr:cNvCxnSpPr/>
      </xdr:nvCxnSpPr>
      <xdr:spPr>
        <a:xfrm>
          <a:off x="1130300" y="178041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079F8008-CE95-46A7-81A9-1B7EBEEB2B7B}"/>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CAB88232-6753-44CA-BCFF-5D478B8BEA9C}"/>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2D5034EB-54C6-401F-B691-40BDAA0F6B5C}"/>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6FC99AEE-3302-4B7C-8774-074038D1AEAC}"/>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141895</xdr:rowOff>
    </xdr:from>
    <xdr:ext cx="405111" cy="259045"/>
    <xdr:sp macro="" textlink="">
      <xdr:nvSpPr>
        <xdr:cNvPr id="433" name="n_1mainValue【市民会館】&#10;有形固定資産減価償却率">
          <a:extLst>
            <a:ext uri="{FF2B5EF4-FFF2-40B4-BE49-F238E27FC236}">
              <a16:creationId xmlns:a16="http://schemas.microsoft.com/office/drawing/2014/main" id="{2E278BAE-459F-421D-905A-87A4DBD0C5CC}"/>
            </a:ext>
          </a:extLst>
        </xdr:cNvPr>
        <xdr:cNvSpPr txBox="1"/>
      </xdr:nvSpPr>
      <xdr:spPr>
        <a:xfrm>
          <a:off x="35820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107604</xdr:rowOff>
    </xdr:from>
    <xdr:ext cx="405111" cy="259045"/>
    <xdr:sp macro="" textlink="">
      <xdr:nvSpPr>
        <xdr:cNvPr id="434" name="n_2mainValue【市民会館】&#10;有形固定資産減価償却率">
          <a:extLst>
            <a:ext uri="{FF2B5EF4-FFF2-40B4-BE49-F238E27FC236}">
              <a16:creationId xmlns:a16="http://schemas.microsoft.com/office/drawing/2014/main" id="{956262B2-BF53-4003-9DAE-75DFB7F1CB82}"/>
            </a:ext>
          </a:extLst>
        </xdr:cNvPr>
        <xdr:cNvSpPr txBox="1"/>
      </xdr:nvSpPr>
      <xdr:spPr>
        <a:xfrm>
          <a:off x="2705744" y="1759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73314</xdr:rowOff>
    </xdr:from>
    <xdr:ext cx="405111" cy="259045"/>
    <xdr:sp macro="" textlink="">
      <xdr:nvSpPr>
        <xdr:cNvPr id="435" name="n_3mainValue【市民会館】&#10;有形固定資産減価償却率">
          <a:extLst>
            <a:ext uri="{FF2B5EF4-FFF2-40B4-BE49-F238E27FC236}">
              <a16:creationId xmlns:a16="http://schemas.microsoft.com/office/drawing/2014/main" id="{7EED934D-CA8A-48A9-AD97-AF2434987A5D}"/>
            </a:ext>
          </a:extLst>
        </xdr:cNvPr>
        <xdr:cNvSpPr txBox="1"/>
      </xdr:nvSpPr>
      <xdr:spPr>
        <a:xfrm>
          <a:off x="1816744" y="1756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40657</xdr:rowOff>
    </xdr:from>
    <xdr:ext cx="405111" cy="259045"/>
    <xdr:sp macro="" textlink="">
      <xdr:nvSpPr>
        <xdr:cNvPr id="436" name="n_4mainValue【市民会館】&#10;有形固定資産減価償却率">
          <a:extLst>
            <a:ext uri="{FF2B5EF4-FFF2-40B4-BE49-F238E27FC236}">
              <a16:creationId xmlns:a16="http://schemas.microsoft.com/office/drawing/2014/main" id="{685DC9A1-4659-4C66-8A2D-D5921FEFC036}"/>
            </a:ext>
          </a:extLst>
        </xdr:cNvPr>
        <xdr:cNvSpPr txBox="1"/>
      </xdr:nvSpPr>
      <xdr:spPr>
        <a:xfrm>
          <a:off x="927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C9CC963-1E6D-429A-9D6D-108D0484EA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F35AE07-2CF5-4297-8C2F-F04497AA40E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9939A8A-9103-4F39-A417-B315D908851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949F27A-4A26-4B5B-A012-ECC7A9BEC2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C872762-48F1-4E1B-8D7C-10BACD7ADB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7200D014-AAB2-4A3A-A57D-B964492D909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B166D7B-B56E-4D08-A1CE-1DC93D775DE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F942A4A-D377-45E2-83EB-571773BF946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9DABFD4F-5153-4105-BB43-843EA342D8A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6A8AE29-0BF0-4B43-A9DA-53A7E9A9AA1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19996F92-7918-400B-ADBE-6DC29B0FE52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171B210-1C66-4CA5-8A5B-3151D62825F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97B85425-8A84-44AE-BF7F-6236F1A1DCB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AF3C5B2E-6572-4AE8-AC2A-888467D82B8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F8FD1482-3205-40FF-941B-09CE090853C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FAAC1B81-91F2-4761-A3B2-BCE5429723B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53AD000-8724-44BB-8BEE-FC9C645AB91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BA3AAAAD-C22D-4072-A909-038969BF06B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DB93A56-C6B0-4D0C-B766-9CA8A70BBBB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8AA23E9-5338-45A6-9390-A3410728F5D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C4ECE27-DD8E-4DD6-B92E-05812126CAB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8EF8BB02-CE8A-4A7D-B151-ED40FC57E97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29A1416-C93B-49B9-ADE9-516744A6167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9E463171-F026-423E-95E8-E7E53B40AF9F}"/>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A3222B61-A2F2-4D63-8D36-1BFD1B5A237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4A786DE2-390F-48AE-A048-C243C189BB41}"/>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91ED6874-3B9A-4B1E-9149-2DB18DC31B5E}"/>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452B175B-CD53-4734-A88C-00A3C2013287}"/>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5" name="【市民会館】&#10;一人当たり面積平均値テキスト">
          <a:extLst>
            <a:ext uri="{FF2B5EF4-FFF2-40B4-BE49-F238E27FC236}">
              <a16:creationId xmlns:a16="http://schemas.microsoft.com/office/drawing/2014/main" id="{1E806904-08B0-41A9-8B03-C7EC857FDADF}"/>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3DAB4634-C685-461E-95FE-8C0E28430C27}"/>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A96243A8-87B5-40CD-AA90-DF27125020C5}"/>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B95DDADD-4E7A-4CC3-8B76-25F223F6B58F}"/>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3FFE99C2-463F-42C1-A127-64D324780AF8}"/>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8CC9224C-9AD1-446C-AACB-E6E06EA0D163}"/>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667C4B2-DAB5-4F4B-9EC2-8CEF9275964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326495C-3B79-4D1D-8CAB-E1EEC62E5C0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109B3DA-5BE4-4CF1-BD46-B7FCFF63AC5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A77EA08-38A9-405F-AE1B-9DEF19A4F1D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5759E4C-FABD-4B8C-AC7A-DCE82478388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147320</xdr:rowOff>
    </xdr:from>
    <xdr:to>
      <xdr:col>55</xdr:col>
      <xdr:colOff>50800</xdr:colOff>
      <xdr:row>105</xdr:row>
      <xdr:rowOff>77470</xdr:rowOff>
    </xdr:to>
    <xdr:sp macro="" textlink="">
      <xdr:nvSpPr>
        <xdr:cNvPr id="476" name="楕円 475">
          <a:extLst>
            <a:ext uri="{FF2B5EF4-FFF2-40B4-BE49-F238E27FC236}">
              <a16:creationId xmlns:a16="http://schemas.microsoft.com/office/drawing/2014/main" id="{25B4C543-CE83-40E6-9F1E-7854BBCE5C94}"/>
            </a:ext>
          </a:extLst>
        </xdr:cNvPr>
        <xdr:cNvSpPr/>
      </xdr:nvSpPr>
      <xdr:spPr>
        <a:xfrm>
          <a:off x="10426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170197</xdr:rowOff>
    </xdr:from>
    <xdr:ext cx="469744" cy="259045"/>
    <xdr:sp macro="" textlink="">
      <xdr:nvSpPr>
        <xdr:cNvPr id="477" name="【市民会館】&#10;一人当たり面積該当値テキスト">
          <a:extLst>
            <a:ext uri="{FF2B5EF4-FFF2-40B4-BE49-F238E27FC236}">
              <a16:creationId xmlns:a16="http://schemas.microsoft.com/office/drawing/2014/main" id="{98DDCDB8-9E63-4024-A180-874288351797}"/>
            </a:ext>
          </a:extLst>
        </xdr:cNvPr>
        <xdr:cNvSpPr txBox="1"/>
      </xdr:nvSpPr>
      <xdr:spPr>
        <a:xfrm>
          <a:off x="10515600"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153036</xdr:rowOff>
    </xdr:from>
    <xdr:to>
      <xdr:col>50</xdr:col>
      <xdr:colOff>165100</xdr:colOff>
      <xdr:row>105</xdr:row>
      <xdr:rowOff>83186</xdr:rowOff>
    </xdr:to>
    <xdr:sp macro="" textlink="">
      <xdr:nvSpPr>
        <xdr:cNvPr id="478" name="楕円 477">
          <a:extLst>
            <a:ext uri="{FF2B5EF4-FFF2-40B4-BE49-F238E27FC236}">
              <a16:creationId xmlns:a16="http://schemas.microsoft.com/office/drawing/2014/main" id="{DB721EEC-E0B1-4729-967A-2D3BB4110D26}"/>
            </a:ext>
          </a:extLst>
        </xdr:cNvPr>
        <xdr:cNvSpPr/>
      </xdr:nvSpPr>
      <xdr:spPr>
        <a:xfrm>
          <a:off x="9588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26670</xdr:rowOff>
    </xdr:from>
    <xdr:to>
      <xdr:col>55</xdr:col>
      <xdr:colOff>0</xdr:colOff>
      <xdr:row>105</xdr:row>
      <xdr:rowOff>32386</xdr:rowOff>
    </xdr:to>
    <xdr:cxnSp macro="">
      <xdr:nvCxnSpPr>
        <xdr:cNvPr id="479" name="直線コネクタ 478">
          <a:extLst>
            <a:ext uri="{FF2B5EF4-FFF2-40B4-BE49-F238E27FC236}">
              <a16:creationId xmlns:a16="http://schemas.microsoft.com/office/drawing/2014/main" id="{127C5999-BBE0-481B-AF37-E3B439D6EACF}"/>
            </a:ext>
          </a:extLst>
        </xdr:cNvPr>
        <xdr:cNvCxnSpPr/>
      </xdr:nvCxnSpPr>
      <xdr:spPr>
        <a:xfrm flipV="1">
          <a:off x="9639300" y="1802892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90170</xdr:rowOff>
    </xdr:from>
    <xdr:to>
      <xdr:col>46</xdr:col>
      <xdr:colOff>38100</xdr:colOff>
      <xdr:row>105</xdr:row>
      <xdr:rowOff>20320</xdr:rowOff>
    </xdr:to>
    <xdr:sp macro="" textlink="">
      <xdr:nvSpPr>
        <xdr:cNvPr id="480" name="楕円 479">
          <a:extLst>
            <a:ext uri="{FF2B5EF4-FFF2-40B4-BE49-F238E27FC236}">
              <a16:creationId xmlns:a16="http://schemas.microsoft.com/office/drawing/2014/main" id="{5CBC333C-7E6A-43D3-82BD-7AFB49944A07}"/>
            </a:ext>
          </a:extLst>
        </xdr:cNvPr>
        <xdr:cNvSpPr/>
      </xdr:nvSpPr>
      <xdr:spPr>
        <a:xfrm>
          <a:off x="8699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140970</xdr:rowOff>
    </xdr:from>
    <xdr:to>
      <xdr:col>50</xdr:col>
      <xdr:colOff>114300</xdr:colOff>
      <xdr:row>105</xdr:row>
      <xdr:rowOff>32386</xdr:rowOff>
    </xdr:to>
    <xdr:cxnSp macro="">
      <xdr:nvCxnSpPr>
        <xdr:cNvPr id="481" name="直線コネクタ 480">
          <a:extLst>
            <a:ext uri="{FF2B5EF4-FFF2-40B4-BE49-F238E27FC236}">
              <a16:creationId xmlns:a16="http://schemas.microsoft.com/office/drawing/2014/main" id="{B6D50AF7-AF54-4DC9-9215-BA5DB316A599}"/>
            </a:ext>
          </a:extLst>
        </xdr:cNvPr>
        <xdr:cNvCxnSpPr/>
      </xdr:nvCxnSpPr>
      <xdr:spPr>
        <a:xfrm>
          <a:off x="8750300" y="1797177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90170</xdr:rowOff>
    </xdr:from>
    <xdr:to>
      <xdr:col>41</xdr:col>
      <xdr:colOff>101600</xdr:colOff>
      <xdr:row>105</xdr:row>
      <xdr:rowOff>20320</xdr:rowOff>
    </xdr:to>
    <xdr:sp macro="" textlink="">
      <xdr:nvSpPr>
        <xdr:cNvPr id="482" name="楕円 481">
          <a:extLst>
            <a:ext uri="{FF2B5EF4-FFF2-40B4-BE49-F238E27FC236}">
              <a16:creationId xmlns:a16="http://schemas.microsoft.com/office/drawing/2014/main" id="{38D5E3E1-79E6-4E51-80B9-02772F037134}"/>
            </a:ext>
          </a:extLst>
        </xdr:cNvPr>
        <xdr:cNvSpPr/>
      </xdr:nvSpPr>
      <xdr:spPr>
        <a:xfrm>
          <a:off x="7810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140970</xdr:rowOff>
    </xdr:from>
    <xdr:to>
      <xdr:col>45</xdr:col>
      <xdr:colOff>177800</xdr:colOff>
      <xdr:row>104</xdr:row>
      <xdr:rowOff>140970</xdr:rowOff>
    </xdr:to>
    <xdr:cxnSp macro="">
      <xdr:nvCxnSpPr>
        <xdr:cNvPr id="483" name="直線コネクタ 482">
          <a:extLst>
            <a:ext uri="{FF2B5EF4-FFF2-40B4-BE49-F238E27FC236}">
              <a16:creationId xmlns:a16="http://schemas.microsoft.com/office/drawing/2014/main" id="{120D6B9B-F8BB-417F-8136-D119857A9A7D}"/>
            </a:ext>
          </a:extLst>
        </xdr:cNvPr>
        <xdr:cNvCxnSpPr/>
      </xdr:nvCxnSpPr>
      <xdr:spPr>
        <a:xfrm>
          <a:off x="7861300" y="17971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92075</xdr:rowOff>
    </xdr:from>
    <xdr:to>
      <xdr:col>36</xdr:col>
      <xdr:colOff>165100</xdr:colOff>
      <xdr:row>105</xdr:row>
      <xdr:rowOff>22225</xdr:rowOff>
    </xdr:to>
    <xdr:sp macro="" textlink="">
      <xdr:nvSpPr>
        <xdr:cNvPr id="484" name="楕円 483">
          <a:extLst>
            <a:ext uri="{FF2B5EF4-FFF2-40B4-BE49-F238E27FC236}">
              <a16:creationId xmlns:a16="http://schemas.microsoft.com/office/drawing/2014/main" id="{4E81D494-3DBB-4FE9-9420-49EDD8810B4B}"/>
            </a:ext>
          </a:extLst>
        </xdr:cNvPr>
        <xdr:cNvSpPr/>
      </xdr:nvSpPr>
      <xdr:spPr>
        <a:xfrm>
          <a:off x="6921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140970</xdr:rowOff>
    </xdr:from>
    <xdr:to>
      <xdr:col>41</xdr:col>
      <xdr:colOff>50800</xdr:colOff>
      <xdr:row>104</xdr:row>
      <xdr:rowOff>142875</xdr:rowOff>
    </xdr:to>
    <xdr:cxnSp macro="">
      <xdr:nvCxnSpPr>
        <xdr:cNvPr id="485" name="直線コネクタ 484">
          <a:extLst>
            <a:ext uri="{FF2B5EF4-FFF2-40B4-BE49-F238E27FC236}">
              <a16:creationId xmlns:a16="http://schemas.microsoft.com/office/drawing/2014/main" id="{CF5CF812-539F-497C-A30D-715D578F17DE}"/>
            </a:ext>
          </a:extLst>
        </xdr:cNvPr>
        <xdr:cNvCxnSpPr/>
      </xdr:nvCxnSpPr>
      <xdr:spPr>
        <a:xfrm flipV="1">
          <a:off x="6972300" y="179717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6" name="n_1aveValue【市民会館】&#10;一人当たり面積">
          <a:extLst>
            <a:ext uri="{FF2B5EF4-FFF2-40B4-BE49-F238E27FC236}">
              <a16:creationId xmlns:a16="http://schemas.microsoft.com/office/drawing/2014/main" id="{C14E4203-9165-41C5-9EF7-CE2357C1524F}"/>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7" name="n_2aveValue【市民会館】&#10;一人当たり面積">
          <a:extLst>
            <a:ext uri="{FF2B5EF4-FFF2-40B4-BE49-F238E27FC236}">
              <a16:creationId xmlns:a16="http://schemas.microsoft.com/office/drawing/2014/main" id="{817070D4-1196-4BB8-8DC3-6080C31C23F6}"/>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8" name="n_3aveValue【市民会館】&#10;一人当たり面積">
          <a:extLst>
            <a:ext uri="{FF2B5EF4-FFF2-40B4-BE49-F238E27FC236}">
              <a16:creationId xmlns:a16="http://schemas.microsoft.com/office/drawing/2014/main" id="{1EE5F66C-C0E2-4E60-961C-1E043A983FAC}"/>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a:extLst>
            <a:ext uri="{FF2B5EF4-FFF2-40B4-BE49-F238E27FC236}">
              <a16:creationId xmlns:a16="http://schemas.microsoft.com/office/drawing/2014/main" id="{C9F5EF9C-65BF-4578-809E-58D943F3C6D5}"/>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99713</xdr:rowOff>
    </xdr:from>
    <xdr:ext cx="469744" cy="259045"/>
    <xdr:sp macro="" textlink="">
      <xdr:nvSpPr>
        <xdr:cNvPr id="490" name="n_1mainValue【市民会館】&#10;一人当たり面積">
          <a:extLst>
            <a:ext uri="{FF2B5EF4-FFF2-40B4-BE49-F238E27FC236}">
              <a16:creationId xmlns:a16="http://schemas.microsoft.com/office/drawing/2014/main" id="{4D6E2D7D-F10F-4397-87D6-9BCA8C4EAF4D}"/>
            </a:ext>
          </a:extLst>
        </xdr:cNvPr>
        <xdr:cNvSpPr txBox="1"/>
      </xdr:nvSpPr>
      <xdr:spPr>
        <a:xfrm>
          <a:off x="9391727" y="1775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36847</xdr:rowOff>
    </xdr:from>
    <xdr:ext cx="469744" cy="259045"/>
    <xdr:sp macro="" textlink="">
      <xdr:nvSpPr>
        <xdr:cNvPr id="491" name="n_2mainValue【市民会館】&#10;一人当たり面積">
          <a:extLst>
            <a:ext uri="{FF2B5EF4-FFF2-40B4-BE49-F238E27FC236}">
              <a16:creationId xmlns:a16="http://schemas.microsoft.com/office/drawing/2014/main" id="{54765F8D-FA5D-4F96-8681-69E2CB407EEF}"/>
            </a:ext>
          </a:extLst>
        </xdr:cNvPr>
        <xdr:cNvSpPr txBox="1"/>
      </xdr:nvSpPr>
      <xdr:spPr>
        <a:xfrm>
          <a:off x="8515427"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36847</xdr:rowOff>
    </xdr:from>
    <xdr:ext cx="469744" cy="259045"/>
    <xdr:sp macro="" textlink="">
      <xdr:nvSpPr>
        <xdr:cNvPr id="492" name="n_3mainValue【市民会館】&#10;一人当たり面積">
          <a:extLst>
            <a:ext uri="{FF2B5EF4-FFF2-40B4-BE49-F238E27FC236}">
              <a16:creationId xmlns:a16="http://schemas.microsoft.com/office/drawing/2014/main" id="{F1C6A416-7768-42B3-9056-3017BF61A4DC}"/>
            </a:ext>
          </a:extLst>
        </xdr:cNvPr>
        <xdr:cNvSpPr txBox="1"/>
      </xdr:nvSpPr>
      <xdr:spPr>
        <a:xfrm>
          <a:off x="7626427"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38752</xdr:rowOff>
    </xdr:from>
    <xdr:ext cx="469744" cy="259045"/>
    <xdr:sp macro="" textlink="">
      <xdr:nvSpPr>
        <xdr:cNvPr id="493" name="n_4mainValue【市民会館】&#10;一人当たり面積">
          <a:extLst>
            <a:ext uri="{FF2B5EF4-FFF2-40B4-BE49-F238E27FC236}">
              <a16:creationId xmlns:a16="http://schemas.microsoft.com/office/drawing/2014/main" id="{1C4CFED0-C346-4CF5-8070-3A186F32600B}"/>
            </a:ext>
          </a:extLst>
        </xdr:cNvPr>
        <xdr:cNvSpPr txBox="1"/>
      </xdr:nvSpPr>
      <xdr:spPr>
        <a:xfrm>
          <a:off x="6737427" y="176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81DD3BE-ED83-4D8B-BF64-FCB3B52C45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1C33B61-41F3-4A23-8258-E5A7418C809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DC80435-E39C-4323-9CEF-6681FACE1D6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D8F4AAB-1D5B-45FB-8A27-9D019A06D9F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13574DC-A180-4581-9A2F-40ED4F441B0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450D781-1AAA-49C8-831F-43467DF2AB6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77CC2DF-32E6-4AD3-BFC0-5894881DA18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5F97D26-5EF4-4E09-80A2-E0000281E32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B90F041-A230-4D9A-9A1A-DFAD9C2103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ED2D7D9-0420-41ED-8292-2F46DF870D3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7555D15-60FD-4DCB-A648-DB30FA27A93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687DEF1-1D25-4A91-8752-1C92BB04D5B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2A703BF6-2FB6-48E2-B8E0-5F57A2A830A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F133CA9A-3C6C-410B-B712-B3E26323367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A49E2AC-C454-408A-B99D-2E25406EB68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F3A77C8-73CE-4E6F-B831-F20AEA5DC3F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78B0B96B-EC7B-4907-A840-F4A3EA566A3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07C0567-E30D-4F38-8B6A-E0BEBCF9775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CC72589-D02F-498C-946F-3434110522A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E21B1633-F1D2-48FE-9C1F-6824E64DC4A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D045E4CB-CDA1-41B4-9468-A5E8AD17CB4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4794FCC2-40D4-45F0-95DC-DCF92AE93D7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F78E2DB-ADA3-4CC9-881D-0D5641B3DBF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B23C154-E017-408C-826C-A5EB672DDF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A19111AA-E091-4007-84AC-D90D9640DFA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51369D86-AF01-4C84-BF75-97DBBE65DD46}"/>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556AB608-DEFF-4929-A6E3-4813D51F67F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D92813DB-0A98-41F4-B463-A0EA232DCC7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F433BFD0-9FFD-44C0-B5EB-6714EEC59A99}"/>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A3AA7A60-AB3B-497A-87E7-472996208C9F}"/>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2FA1052F-8B6A-4E35-A5DB-4EA0F42234C3}"/>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92F5B5CD-BB70-4C0C-9DB1-B74D8DA78A75}"/>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FE5C1E5B-66CE-4405-A001-37F816E920D7}"/>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9C4439C7-A209-409A-B302-6CDFEC5E868D}"/>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672F9B85-60CA-4CC3-9B71-CF89D33D0944}"/>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508EAC94-91DD-422F-A18C-F654FA1F84A8}"/>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8C2F94-5B84-4BC6-9A22-66A803C27B0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0711D47-425D-477B-83F7-5A6761C919A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08B8E8F-06FE-4E4B-AB01-3C89552F80B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E78D9B8-4A45-4A69-BDFC-6FB81FFF8F0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6E7300E-E83C-4EEF-8E36-3DA6B46A0ED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10704</xdr:rowOff>
    </xdr:from>
    <xdr:to>
      <xdr:col>85</xdr:col>
      <xdr:colOff>177800</xdr:colOff>
      <xdr:row>36</xdr:row>
      <xdr:rowOff>112304</xdr:rowOff>
    </xdr:to>
    <xdr:sp macro="" textlink="">
      <xdr:nvSpPr>
        <xdr:cNvPr id="535" name="楕円 534">
          <a:extLst>
            <a:ext uri="{FF2B5EF4-FFF2-40B4-BE49-F238E27FC236}">
              <a16:creationId xmlns:a16="http://schemas.microsoft.com/office/drawing/2014/main" id="{B48E1D76-E6CA-47CC-87E7-138CCCCA96CD}"/>
            </a:ext>
          </a:extLst>
        </xdr:cNvPr>
        <xdr:cNvSpPr/>
      </xdr:nvSpPr>
      <xdr:spPr>
        <a:xfrm>
          <a:off x="16268700" y="61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33581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17FE053-5614-4F72-AAB4-AC8D26D09673}"/>
            </a:ext>
          </a:extLst>
        </xdr:cNvPr>
        <xdr:cNvSpPr txBox="1"/>
      </xdr:nvSpPr>
      <xdr:spPr>
        <a:xfrm>
          <a:off x="16357600" y="603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128270</xdr:rowOff>
    </xdr:from>
    <xdr:to>
      <xdr:col>81</xdr:col>
      <xdr:colOff>101600</xdr:colOff>
      <xdr:row>36</xdr:row>
      <xdr:rowOff>58420</xdr:rowOff>
    </xdr:to>
    <xdr:sp macro="" textlink="">
      <xdr:nvSpPr>
        <xdr:cNvPr id="537" name="楕円 536">
          <a:extLst>
            <a:ext uri="{FF2B5EF4-FFF2-40B4-BE49-F238E27FC236}">
              <a16:creationId xmlns:a16="http://schemas.microsoft.com/office/drawing/2014/main" id="{0D71E472-234C-4C45-B361-73258BA4FC7D}"/>
            </a:ext>
          </a:extLst>
        </xdr:cNvPr>
        <xdr:cNvSpPr/>
      </xdr:nvSpPr>
      <xdr:spPr>
        <a:xfrm>
          <a:off x="15430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xdr:rowOff>
    </xdr:from>
    <xdr:to>
      <xdr:col>85</xdr:col>
      <xdr:colOff>127000</xdr:colOff>
      <xdr:row>36</xdr:row>
      <xdr:rowOff>61504</xdr:rowOff>
    </xdr:to>
    <xdr:cxnSp macro="">
      <xdr:nvCxnSpPr>
        <xdr:cNvPr id="538" name="直線コネクタ 537">
          <a:extLst>
            <a:ext uri="{FF2B5EF4-FFF2-40B4-BE49-F238E27FC236}">
              <a16:creationId xmlns:a16="http://schemas.microsoft.com/office/drawing/2014/main" id="{45B95912-E2FA-4726-8D09-F2294B0DCB99}"/>
            </a:ext>
          </a:extLst>
        </xdr:cNvPr>
        <xdr:cNvCxnSpPr/>
      </xdr:nvCxnSpPr>
      <xdr:spPr>
        <a:xfrm>
          <a:off x="15481300" y="617982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76019</xdr:rowOff>
    </xdr:from>
    <xdr:to>
      <xdr:col>76</xdr:col>
      <xdr:colOff>165100</xdr:colOff>
      <xdr:row>36</xdr:row>
      <xdr:rowOff>6169</xdr:rowOff>
    </xdr:to>
    <xdr:sp macro="" textlink="">
      <xdr:nvSpPr>
        <xdr:cNvPr id="539" name="楕円 538">
          <a:extLst>
            <a:ext uri="{FF2B5EF4-FFF2-40B4-BE49-F238E27FC236}">
              <a16:creationId xmlns:a16="http://schemas.microsoft.com/office/drawing/2014/main" id="{F22D3176-032B-475F-97C5-56D6C92F9B37}"/>
            </a:ext>
          </a:extLst>
        </xdr:cNvPr>
        <xdr:cNvSpPr/>
      </xdr:nvSpPr>
      <xdr:spPr>
        <a:xfrm>
          <a:off x="14541500" y="607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126819</xdr:rowOff>
    </xdr:from>
    <xdr:to>
      <xdr:col>81</xdr:col>
      <xdr:colOff>50800</xdr:colOff>
      <xdr:row>36</xdr:row>
      <xdr:rowOff>7620</xdr:rowOff>
    </xdr:to>
    <xdr:cxnSp macro="">
      <xdr:nvCxnSpPr>
        <xdr:cNvPr id="540" name="直線コネクタ 539">
          <a:extLst>
            <a:ext uri="{FF2B5EF4-FFF2-40B4-BE49-F238E27FC236}">
              <a16:creationId xmlns:a16="http://schemas.microsoft.com/office/drawing/2014/main" id="{32109E35-71F7-4288-8D72-C986005DD5BE}"/>
            </a:ext>
          </a:extLst>
        </xdr:cNvPr>
        <xdr:cNvCxnSpPr/>
      </xdr:nvCxnSpPr>
      <xdr:spPr>
        <a:xfrm>
          <a:off x="14592300" y="612756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22134</xdr:rowOff>
    </xdr:from>
    <xdr:to>
      <xdr:col>72</xdr:col>
      <xdr:colOff>38100</xdr:colOff>
      <xdr:row>35</xdr:row>
      <xdr:rowOff>123734</xdr:rowOff>
    </xdr:to>
    <xdr:sp macro="" textlink="">
      <xdr:nvSpPr>
        <xdr:cNvPr id="541" name="楕円 540">
          <a:extLst>
            <a:ext uri="{FF2B5EF4-FFF2-40B4-BE49-F238E27FC236}">
              <a16:creationId xmlns:a16="http://schemas.microsoft.com/office/drawing/2014/main" id="{4F128B0A-FF2E-40FC-81E4-DEA2AAEB24E4}"/>
            </a:ext>
          </a:extLst>
        </xdr:cNvPr>
        <xdr:cNvSpPr/>
      </xdr:nvSpPr>
      <xdr:spPr>
        <a:xfrm>
          <a:off x="13652500" y="60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72934</xdr:rowOff>
    </xdr:from>
    <xdr:to>
      <xdr:col>76</xdr:col>
      <xdr:colOff>114300</xdr:colOff>
      <xdr:row>35</xdr:row>
      <xdr:rowOff>126819</xdr:rowOff>
    </xdr:to>
    <xdr:cxnSp macro="">
      <xdr:nvCxnSpPr>
        <xdr:cNvPr id="542" name="直線コネクタ 541">
          <a:extLst>
            <a:ext uri="{FF2B5EF4-FFF2-40B4-BE49-F238E27FC236}">
              <a16:creationId xmlns:a16="http://schemas.microsoft.com/office/drawing/2014/main" id="{D463DD65-AB03-4790-A473-B1E2FB45DE5E}"/>
            </a:ext>
          </a:extLst>
        </xdr:cNvPr>
        <xdr:cNvCxnSpPr/>
      </xdr:nvCxnSpPr>
      <xdr:spPr>
        <a:xfrm>
          <a:off x="13703300" y="607368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139700</xdr:rowOff>
    </xdr:from>
    <xdr:to>
      <xdr:col>67</xdr:col>
      <xdr:colOff>101600</xdr:colOff>
      <xdr:row>35</xdr:row>
      <xdr:rowOff>69850</xdr:rowOff>
    </xdr:to>
    <xdr:sp macro="" textlink="">
      <xdr:nvSpPr>
        <xdr:cNvPr id="543" name="楕円 542">
          <a:extLst>
            <a:ext uri="{FF2B5EF4-FFF2-40B4-BE49-F238E27FC236}">
              <a16:creationId xmlns:a16="http://schemas.microsoft.com/office/drawing/2014/main" id="{ACFDC9C5-C822-470E-8E92-B8EFCCBBB1FF}"/>
            </a:ext>
          </a:extLst>
        </xdr:cNvPr>
        <xdr:cNvSpPr/>
      </xdr:nvSpPr>
      <xdr:spPr>
        <a:xfrm>
          <a:off x="12763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19050</xdr:rowOff>
    </xdr:from>
    <xdr:to>
      <xdr:col>71</xdr:col>
      <xdr:colOff>177800</xdr:colOff>
      <xdr:row>35</xdr:row>
      <xdr:rowOff>72934</xdr:rowOff>
    </xdr:to>
    <xdr:cxnSp macro="">
      <xdr:nvCxnSpPr>
        <xdr:cNvPr id="544" name="直線コネクタ 543">
          <a:extLst>
            <a:ext uri="{FF2B5EF4-FFF2-40B4-BE49-F238E27FC236}">
              <a16:creationId xmlns:a16="http://schemas.microsoft.com/office/drawing/2014/main" id="{05F61FF0-668E-4110-9E2A-4E33147C0C4A}"/>
            </a:ext>
          </a:extLst>
        </xdr:cNvPr>
        <xdr:cNvCxnSpPr/>
      </xdr:nvCxnSpPr>
      <xdr:spPr>
        <a:xfrm>
          <a:off x="12814300" y="601980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89467392-7D17-4DC9-A51D-C0FF0DD03185}"/>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25CDEB6-1D42-4F74-B1D5-444A04EABC9A}"/>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FC00CD5F-14F2-44AA-8855-E7A65D72F2F5}"/>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8461BE5-E0D2-4990-9F8A-C94FD91760D3}"/>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74947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DDE1FCD4-6F60-4C53-9FA7-095C4DC7063C}"/>
            </a:ext>
          </a:extLst>
        </xdr:cNvPr>
        <xdr:cNvSpPr txBox="1"/>
      </xdr:nvSpPr>
      <xdr:spPr>
        <a:xfrm>
          <a:off x="152660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22696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5055601-6E74-4F73-B12D-29130B79A6C5}"/>
            </a:ext>
          </a:extLst>
        </xdr:cNvPr>
        <xdr:cNvSpPr txBox="1"/>
      </xdr:nvSpPr>
      <xdr:spPr>
        <a:xfrm>
          <a:off x="14389744" y="585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140261</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B529170B-482D-47C1-BE0B-962625ED211A}"/>
            </a:ext>
          </a:extLst>
        </xdr:cNvPr>
        <xdr:cNvSpPr txBox="1"/>
      </xdr:nvSpPr>
      <xdr:spPr>
        <a:xfrm>
          <a:off x="13500744" y="579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1E36CB4C-6EB7-479C-8D52-67D6BF987BE9}"/>
            </a:ext>
          </a:extLst>
        </xdr:cNvPr>
        <xdr:cNvSpPr txBox="1"/>
      </xdr:nvSpPr>
      <xdr:spPr>
        <a:xfrm>
          <a:off x="12611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85383CF6-A9B4-4C0D-A665-9C515A6EFBB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51D82823-2896-4B3E-B192-28DDBD552B6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6FD0787-3212-4EC2-B168-11D5C399063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7D78CCF7-26FA-4A8B-86F2-21ED0EBBBD7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C5BFDC72-3D1B-41B3-BD50-E1C3CBA59D0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F8E989B7-2A79-45F8-B823-27269C6F094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E37320BD-63E5-4A07-BEAB-54A92EB6AD7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784F7B0-6E59-4950-B3CC-57501073D9E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EB62224-ADE8-45EA-922C-9ED38B9ED87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C52E0333-AFF7-436D-8ACC-420ECED6169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A9CA5A26-E652-4C98-8E24-B423F26236D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2300C2C8-A409-4442-87C1-1B058B0E8D2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9C920746-ADCA-4051-80DF-3BA6B8F5C24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EFC24B6B-1551-4333-941C-73363827841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72B385C4-466D-49D0-88B7-9C8915DF885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3A81A2E2-4A77-4956-B256-3D1B913C757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18EEBEA5-6640-4B98-B330-C469DC26BC0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3BD10312-C771-4C08-9840-A835E7FF0CA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72B680D7-2489-4646-B1DC-4CBF993AA3F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DA6AC5F3-EAAA-4D4A-B741-EF11D41BFAB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B235085B-2F3F-4F00-B205-1570B23FE3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2CD27895-379F-4F65-A6DE-D40014D0720F}"/>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ECE46DEA-C3F6-47F2-A200-8C8A80D47D7C}"/>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9C6B1FA6-FF76-4CE9-B485-454E7732DA7C}"/>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D9C0555B-F4F3-42AD-AECA-83D323997DF3}"/>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506AB044-095E-4BC4-80DD-5064D2E85E74}"/>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B834D500-A69B-4612-BB72-749B78176824}"/>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B46C3575-E41A-47EA-A82B-5B1C55CEEC01}"/>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31A2114D-1A6C-4161-AC5E-047C2408773E}"/>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9B4CBB59-CC74-4935-BDF6-B4D20DDCCB07}"/>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B708D5E3-6CE5-4614-A6D9-023DBFE4ADAD}"/>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DACBA34E-4599-436F-8722-40911D103287}"/>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B441769-89F2-4055-B4FC-138E9D344AE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5149321-5010-4378-B1E7-6EB78A5532C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703BB1E-C12F-4E02-9F38-A716E1B6AFB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B944E1F-B01F-4B45-83ED-830B65A516B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190DE99-A10D-4690-85D5-852D4204AC1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162270</xdr:rowOff>
    </xdr:from>
    <xdr:to>
      <xdr:col>116</xdr:col>
      <xdr:colOff>114300</xdr:colOff>
      <xdr:row>41</xdr:row>
      <xdr:rowOff>92420</xdr:rowOff>
    </xdr:to>
    <xdr:sp macro="" textlink="">
      <xdr:nvSpPr>
        <xdr:cNvPr id="590" name="楕円 589">
          <a:extLst>
            <a:ext uri="{FF2B5EF4-FFF2-40B4-BE49-F238E27FC236}">
              <a16:creationId xmlns:a16="http://schemas.microsoft.com/office/drawing/2014/main" id="{D5E03A8C-DD2D-42D6-B29E-9B71CD9EB18B}"/>
            </a:ext>
          </a:extLst>
        </xdr:cNvPr>
        <xdr:cNvSpPr/>
      </xdr:nvSpPr>
      <xdr:spPr>
        <a:xfrm>
          <a:off x="22110700" y="702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77197</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90F05659-EFC0-49E9-A98D-54AE28A922B6}"/>
            </a:ext>
          </a:extLst>
        </xdr:cNvPr>
        <xdr:cNvSpPr txBox="1"/>
      </xdr:nvSpPr>
      <xdr:spPr>
        <a:xfrm>
          <a:off x="22199600" y="693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163056</xdr:rowOff>
    </xdr:from>
    <xdr:to>
      <xdr:col>112</xdr:col>
      <xdr:colOff>38100</xdr:colOff>
      <xdr:row>41</xdr:row>
      <xdr:rowOff>93206</xdr:rowOff>
    </xdr:to>
    <xdr:sp macro="" textlink="">
      <xdr:nvSpPr>
        <xdr:cNvPr id="592" name="楕円 591">
          <a:extLst>
            <a:ext uri="{FF2B5EF4-FFF2-40B4-BE49-F238E27FC236}">
              <a16:creationId xmlns:a16="http://schemas.microsoft.com/office/drawing/2014/main" id="{C543F677-3D99-421C-B128-AC327E2DAFBC}"/>
            </a:ext>
          </a:extLst>
        </xdr:cNvPr>
        <xdr:cNvSpPr/>
      </xdr:nvSpPr>
      <xdr:spPr>
        <a:xfrm>
          <a:off x="21272500" y="702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41620</xdr:rowOff>
    </xdr:from>
    <xdr:to>
      <xdr:col>116</xdr:col>
      <xdr:colOff>63500</xdr:colOff>
      <xdr:row>41</xdr:row>
      <xdr:rowOff>42406</xdr:rowOff>
    </xdr:to>
    <xdr:cxnSp macro="">
      <xdr:nvCxnSpPr>
        <xdr:cNvPr id="593" name="直線コネクタ 592">
          <a:extLst>
            <a:ext uri="{FF2B5EF4-FFF2-40B4-BE49-F238E27FC236}">
              <a16:creationId xmlns:a16="http://schemas.microsoft.com/office/drawing/2014/main" id="{F05274AA-E86E-43D2-9BE7-F71EA48AB653}"/>
            </a:ext>
          </a:extLst>
        </xdr:cNvPr>
        <xdr:cNvCxnSpPr/>
      </xdr:nvCxnSpPr>
      <xdr:spPr>
        <a:xfrm flipV="1">
          <a:off x="21323300" y="7071070"/>
          <a:ext cx="83820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163214</xdr:rowOff>
    </xdr:from>
    <xdr:to>
      <xdr:col>107</xdr:col>
      <xdr:colOff>101600</xdr:colOff>
      <xdr:row>41</xdr:row>
      <xdr:rowOff>93364</xdr:rowOff>
    </xdr:to>
    <xdr:sp macro="" textlink="">
      <xdr:nvSpPr>
        <xdr:cNvPr id="594" name="楕円 593">
          <a:extLst>
            <a:ext uri="{FF2B5EF4-FFF2-40B4-BE49-F238E27FC236}">
              <a16:creationId xmlns:a16="http://schemas.microsoft.com/office/drawing/2014/main" id="{ED701C08-7520-42F4-A6F2-FBD5E48B567B}"/>
            </a:ext>
          </a:extLst>
        </xdr:cNvPr>
        <xdr:cNvSpPr/>
      </xdr:nvSpPr>
      <xdr:spPr>
        <a:xfrm>
          <a:off x="20383500" y="702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42406</xdr:rowOff>
    </xdr:from>
    <xdr:to>
      <xdr:col>111</xdr:col>
      <xdr:colOff>177800</xdr:colOff>
      <xdr:row>41</xdr:row>
      <xdr:rowOff>42564</xdr:rowOff>
    </xdr:to>
    <xdr:cxnSp macro="">
      <xdr:nvCxnSpPr>
        <xdr:cNvPr id="595" name="直線コネクタ 594">
          <a:extLst>
            <a:ext uri="{FF2B5EF4-FFF2-40B4-BE49-F238E27FC236}">
              <a16:creationId xmlns:a16="http://schemas.microsoft.com/office/drawing/2014/main" id="{127AC7E3-B163-45FF-82AC-DBB5FEF6CD1F}"/>
            </a:ext>
          </a:extLst>
        </xdr:cNvPr>
        <xdr:cNvCxnSpPr/>
      </xdr:nvCxnSpPr>
      <xdr:spPr>
        <a:xfrm flipV="1">
          <a:off x="20434300" y="7071856"/>
          <a:ext cx="889000"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162995</xdr:rowOff>
    </xdr:from>
    <xdr:to>
      <xdr:col>102</xdr:col>
      <xdr:colOff>165100</xdr:colOff>
      <xdr:row>41</xdr:row>
      <xdr:rowOff>93145</xdr:rowOff>
    </xdr:to>
    <xdr:sp macro="" textlink="">
      <xdr:nvSpPr>
        <xdr:cNvPr id="596" name="楕円 595">
          <a:extLst>
            <a:ext uri="{FF2B5EF4-FFF2-40B4-BE49-F238E27FC236}">
              <a16:creationId xmlns:a16="http://schemas.microsoft.com/office/drawing/2014/main" id="{9457B5B9-50E3-4D68-818B-C8C706A95417}"/>
            </a:ext>
          </a:extLst>
        </xdr:cNvPr>
        <xdr:cNvSpPr/>
      </xdr:nvSpPr>
      <xdr:spPr>
        <a:xfrm>
          <a:off x="19494500" y="70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42345</xdr:rowOff>
    </xdr:from>
    <xdr:to>
      <xdr:col>107</xdr:col>
      <xdr:colOff>50800</xdr:colOff>
      <xdr:row>41</xdr:row>
      <xdr:rowOff>42564</xdr:rowOff>
    </xdr:to>
    <xdr:cxnSp macro="">
      <xdr:nvCxnSpPr>
        <xdr:cNvPr id="597" name="直線コネクタ 596">
          <a:extLst>
            <a:ext uri="{FF2B5EF4-FFF2-40B4-BE49-F238E27FC236}">
              <a16:creationId xmlns:a16="http://schemas.microsoft.com/office/drawing/2014/main" id="{E2F1E142-724A-4738-9911-227342238910}"/>
            </a:ext>
          </a:extLst>
        </xdr:cNvPr>
        <xdr:cNvCxnSpPr/>
      </xdr:nvCxnSpPr>
      <xdr:spPr>
        <a:xfrm>
          <a:off x="19545300" y="7071795"/>
          <a:ext cx="8890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163280</xdr:rowOff>
    </xdr:from>
    <xdr:to>
      <xdr:col>98</xdr:col>
      <xdr:colOff>38100</xdr:colOff>
      <xdr:row>41</xdr:row>
      <xdr:rowOff>93430</xdr:rowOff>
    </xdr:to>
    <xdr:sp macro="" textlink="">
      <xdr:nvSpPr>
        <xdr:cNvPr id="598" name="楕円 597">
          <a:extLst>
            <a:ext uri="{FF2B5EF4-FFF2-40B4-BE49-F238E27FC236}">
              <a16:creationId xmlns:a16="http://schemas.microsoft.com/office/drawing/2014/main" id="{08002070-2C67-4FB7-A18E-6E9A10E78B6A}"/>
            </a:ext>
          </a:extLst>
        </xdr:cNvPr>
        <xdr:cNvSpPr/>
      </xdr:nvSpPr>
      <xdr:spPr>
        <a:xfrm>
          <a:off x="18605500" y="70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42345</xdr:rowOff>
    </xdr:from>
    <xdr:to>
      <xdr:col>102</xdr:col>
      <xdr:colOff>114300</xdr:colOff>
      <xdr:row>41</xdr:row>
      <xdr:rowOff>42630</xdr:rowOff>
    </xdr:to>
    <xdr:cxnSp macro="">
      <xdr:nvCxnSpPr>
        <xdr:cNvPr id="599" name="直線コネクタ 598">
          <a:extLst>
            <a:ext uri="{FF2B5EF4-FFF2-40B4-BE49-F238E27FC236}">
              <a16:creationId xmlns:a16="http://schemas.microsoft.com/office/drawing/2014/main" id="{BFC1B576-570E-43F6-8FF4-BC0F96E74105}"/>
            </a:ext>
          </a:extLst>
        </xdr:cNvPr>
        <xdr:cNvCxnSpPr/>
      </xdr:nvCxnSpPr>
      <xdr:spPr>
        <a:xfrm flipV="1">
          <a:off x="18656300" y="7071795"/>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3AE838A0-C84C-424C-9C06-FCAD46E304E2}"/>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D18A5550-B110-4CE3-B59D-16E0F1AF793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713B0016-B7F5-4A31-A672-DD7A183ECAB5}"/>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9BCA6112-BD9E-4453-A8B9-2DDDC9720537}"/>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84333</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934D1BA7-A6B5-466B-8690-BCBACA706158}"/>
            </a:ext>
          </a:extLst>
        </xdr:cNvPr>
        <xdr:cNvSpPr txBox="1"/>
      </xdr:nvSpPr>
      <xdr:spPr>
        <a:xfrm>
          <a:off x="21043411" y="711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84491</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53ADEEA8-03B5-4C7C-88D4-334FB9C9ECBB}"/>
            </a:ext>
          </a:extLst>
        </xdr:cNvPr>
        <xdr:cNvSpPr txBox="1"/>
      </xdr:nvSpPr>
      <xdr:spPr>
        <a:xfrm>
          <a:off x="20167111" y="711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84272</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F26AF904-38F6-4387-B282-DDAD4328047C}"/>
            </a:ext>
          </a:extLst>
        </xdr:cNvPr>
        <xdr:cNvSpPr txBox="1"/>
      </xdr:nvSpPr>
      <xdr:spPr>
        <a:xfrm>
          <a:off x="19278111" y="711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84557</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79455E3E-762E-479B-B559-C81E2E43D4B6}"/>
            </a:ext>
          </a:extLst>
        </xdr:cNvPr>
        <xdr:cNvSpPr txBox="1"/>
      </xdr:nvSpPr>
      <xdr:spPr>
        <a:xfrm>
          <a:off x="18389111" y="711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6A78983A-237B-4B95-909F-D4A7545C167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8C787B7D-F069-472F-B2F7-7C299667B26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64C40E9C-748C-4AAA-9C39-A8E5AA84EA4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21E0121C-9EA9-4D2C-9CA0-6369B8193A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51976EC-8A43-409F-B7CB-19F2843DE6A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88D00D4E-46FE-4781-AA55-C4D40EB17FB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56322829-7576-4D14-B67A-EC6A10AD608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2B8033B3-A530-4386-9EEC-653E0DB0FB1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B48B3C50-19A6-48C5-980E-DEE452EBB8F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9ECF4104-4438-4725-909F-EE1E8BB33B9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79E28DA1-1DA1-4328-8F17-E2A5CE6E61E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53C9F429-DDF2-449D-A7BC-E2F40B5EEB4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D76FDD33-0F62-4D2C-8E4B-45B2E28144D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A2D9923B-6A9A-4572-88FD-7507AF1C720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4343F11F-6D12-449D-8498-3B3F9B18BD5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DC6B067E-2316-4C31-BE24-EF25E102734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B9FFFEFE-B659-424C-BA30-AFE0D66AAB8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9C1165EE-6896-4D41-A24B-A897854E4E9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46E3FC98-954C-4655-A5DD-F1486893EF3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5726AD4D-FD3D-4AFA-8294-B390226D196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54AF1106-9959-43BE-97DF-43F8069C3CC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A0EAAF49-FDB6-4F10-BDC6-5CBC77E5669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760E1C10-1670-496A-8784-2F27B9BB5A3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3471D52C-0C19-4E98-A90A-67F25F64041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51266C9D-C6C7-493F-AF59-C1A5F7F2937B}"/>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DE73957E-7E79-439E-9B9E-9C4B49D86FCC}"/>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26398498-F64F-4140-BD9E-B4DD55D95AD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75CAE4C0-4D1C-46E1-8307-AA510756041E}"/>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9E44EA7F-60A4-4694-86DC-AF57B16FA7F7}"/>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DD056389-D839-453F-BA6C-3AC7761D3BD2}"/>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4B50675-1678-4A58-B8FF-DF9974E8BCF8}"/>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387DA368-4654-42F3-AB2A-3D538DDA483D}"/>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4BD0250F-5825-4E49-9666-4D5BE4AE8BA6}"/>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B768BAAD-133B-4A51-90C6-C4C0CFE0FDD9}"/>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139FC2CE-32CC-47BD-8E3A-AA355E4D4C47}"/>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0F28F3A-5565-4AC5-8F3A-445365C166A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146C5AA-7CCC-463E-81CB-EDB83B1D1CF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39AB6C0-1241-49E4-B8BC-6C300C9677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81F5C46-3986-4F28-A552-FBFF74440B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62B23F48-AD7B-4CF1-B6F7-1F4A21D348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xdr:rowOff>
    </xdr:from>
    <xdr:to>
      <xdr:col>85</xdr:col>
      <xdr:colOff>177800</xdr:colOff>
      <xdr:row>61</xdr:row>
      <xdr:rowOff>113665</xdr:rowOff>
    </xdr:to>
    <xdr:sp macro="" textlink="">
      <xdr:nvSpPr>
        <xdr:cNvPr id="648" name="楕円 647">
          <a:extLst>
            <a:ext uri="{FF2B5EF4-FFF2-40B4-BE49-F238E27FC236}">
              <a16:creationId xmlns:a16="http://schemas.microsoft.com/office/drawing/2014/main" id="{ECE1573D-E589-4515-9BFD-1762214FC40D}"/>
            </a:ext>
          </a:extLst>
        </xdr:cNvPr>
        <xdr:cNvSpPr/>
      </xdr:nvSpPr>
      <xdr:spPr>
        <a:xfrm>
          <a:off x="162687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161942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2FB56E9A-012D-46D8-96FF-F80682D171A5}"/>
            </a:ext>
          </a:extLst>
        </xdr:cNvPr>
        <xdr:cNvSpPr txBox="1"/>
      </xdr:nvSpPr>
      <xdr:spPr>
        <a:xfrm>
          <a:off x="16357600"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650" name="楕円 649">
          <a:extLst>
            <a:ext uri="{FF2B5EF4-FFF2-40B4-BE49-F238E27FC236}">
              <a16:creationId xmlns:a16="http://schemas.microsoft.com/office/drawing/2014/main" id="{7D7E55AA-7558-486E-9E83-4FF9C0885185}"/>
            </a:ext>
          </a:extLst>
        </xdr:cNvPr>
        <xdr:cNvSpPr/>
      </xdr:nvSpPr>
      <xdr:spPr>
        <a:xfrm>
          <a:off x="15430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62865</xdr:rowOff>
    </xdr:to>
    <xdr:cxnSp macro="">
      <xdr:nvCxnSpPr>
        <xdr:cNvPr id="651" name="直線コネクタ 650">
          <a:extLst>
            <a:ext uri="{FF2B5EF4-FFF2-40B4-BE49-F238E27FC236}">
              <a16:creationId xmlns:a16="http://schemas.microsoft.com/office/drawing/2014/main" id="{B027D709-EFF0-4905-8074-E279EB2D0E03}"/>
            </a:ext>
          </a:extLst>
        </xdr:cNvPr>
        <xdr:cNvCxnSpPr/>
      </xdr:nvCxnSpPr>
      <xdr:spPr>
        <a:xfrm>
          <a:off x="15481300" y="104927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116840</xdr:rowOff>
    </xdr:from>
    <xdr:to>
      <xdr:col>76</xdr:col>
      <xdr:colOff>165100</xdr:colOff>
      <xdr:row>61</xdr:row>
      <xdr:rowOff>46990</xdr:rowOff>
    </xdr:to>
    <xdr:sp macro="" textlink="">
      <xdr:nvSpPr>
        <xdr:cNvPr id="652" name="楕円 651">
          <a:extLst>
            <a:ext uri="{FF2B5EF4-FFF2-40B4-BE49-F238E27FC236}">
              <a16:creationId xmlns:a16="http://schemas.microsoft.com/office/drawing/2014/main" id="{4766960D-5DDF-4FCD-933E-6CDA0732F99C}"/>
            </a:ext>
          </a:extLst>
        </xdr:cNvPr>
        <xdr:cNvSpPr/>
      </xdr:nvSpPr>
      <xdr:spPr>
        <a:xfrm>
          <a:off x="14541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167640</xdr:rowOff>
    </xdr:from>
    <xdr:to>
      <xdr:col>81</xdr:col>
      <xdr:colOff>50800</xdr:colOff>
      <xdr:row>61</xdr:row>
      <xdr:rowOff>34290</xdr:rowOff>
    </xdr:to>
    <xdr:cxnSp macro="">
      <xdr:nvCxnSpPr>
        <xdr:cNvPr id="653" name="直線コネクタ 652">
          <a:extLst>
            <a:ext uri="{FF2B5EF4-FFF2-40B4-BE49-F238E27FC236}">
              <a16:creationId xmlns:a16="http://schemas.microsoft.com/office/drawing/2014/main" id="{19E336F5-8512-4A3C-B7D7-55F9E9C6D327}"/>
            </a:ext>
          </a:extLst>
        </xdr:cNvPr>
        <xdr:cNvCxnSpPr/>
      </xdr:nvCxnSpPr>
      <xdr:spPr>
        <a:xfrm>
          <a:off x="14592300" y="10454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78740</xdr:rowOff>
    </xdr:from>
    <xdr:to>
      <xdr:col>72</xdr:col>
      <xdr:colOff>38100</xdr:colOff>
      <xdr:row>61</xdr:row>
      <xdr:rowOff>8890</xdr:rowOff>
    </xdr:to>
    <xdr:sp macro="" textlink="">
      <xdr:nvSpPr>
        <xdr:cNvPr id="654" name="楕円 653">
          <a:extLst>
            <a:ext uri="{FF2B5EF4-FFF2-40B4-BE49-F238E27FC236}">
              <a16:creationId xmlns:a16="http://schemas.microsoft.com/office/drawing/2014/main" id="{126EDC09-888D-4BB4-81EB-EF1DFA2A30E3}"/>
            </a:ext>
          </a:extLst>
        </xdr:cNvPr>
        <xdr:cNvSpPr/>
      </xdr:nvSpPr>
      <xdr:spPr>
        <a:xfrm>
          <a:off x="13652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129540</xdr:rowOff>
    </xdr:from>
    <xdr:to>
      <xdr:col>76</xdr:col>
      <xdr:colOff>114300</xdr:colOff>
      <xdr:row>60</xdr:row>
      <xdr:rowOff>167640</xdr:rowOff>
    </xdr:to>
    <xdr:cxnSp macro="">
      <xdr:nvCxnSpPr>
        <xdr:cNvPr id="655" name="直線コネクタ 654">
          <a:extLst>
            <a:ext uri="{FF2B5EF4-FFF2-40B4-BE49-F238E27FC236}">
              <a16:creationId xmlns:a16="http://schemas.microsoft.com/office/drawing/2014/main" id="{C1C89265-82A4-4BE1-B44F-D3679753A919}"/>
            </a:ext>
          </a:extLst>
        </xdr:cNvPr>
        <xdr:cNvCxnSpPr/>
      </xdr:nvCxnSpPr>
      <xdr:spPr>
        <a:xfrm>
          <a:off x="13703300" y="10416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656" name="楕円 655">
          <a:extLst>
            <a:ext uri="{FF2B5EF4-FFF2-40B4-BE49-F238E27FC236}">
              <a16:creationId xmlns:a16="http://schemas.microsoft.com/office/drawing/2014/main" id="{317A291A-A6C2-4F5F-B093-24D90F94A66E}"/>
            </a:ext>
          </a:extLst>
        </xdr:cNvPr>
        <xdr:cNvSpPr/>
      </xdr:nvSpPr>
      <xdr:spPr>
        <a:xfrm>
          <a:off x="12763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129540</xdr:rowOff>
    </xdr:to>
    <xdr:cxnSp macro="">
      <xdr:nvCxnSpPr>
        <xdr:cNvPr id="657" name="直線コネクタ 656">
          <a:extLst>
            <a:ext uri="{FF2B5EF4-FFF2-40B4-BE49-F238E27FC236}">
              <a16:creationId xmlns:a16="http://schemas.microsoft.com/office/drawing/2014/main" id="{38C2A16A-28B7-41E0-A157-4C713EA26C9B}"/>
            </a:ext>
          </a:extLst>
        </xdr:cNvPr>
        <xdr:cNvCxnSpPr/>
      </xdr:nvCxnSpPr>
      <xdr:spPr>
        <a:xfrm>
          <a:off x="12814300" y="10378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CC30E50F-95FE-4092-B153-4E0DABD773EE}"/>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17188E33-AB88-4CA4-8241-C1388BEE7154}"/>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F40E110B-BF18-4188-8D2E-8EA0B03ED5C5}"/>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9EF43C70-3FC6-43BA-8394-D66AD52768E4}"/>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76217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FA7FBC43-A83D-42F0-8423-282C73F869D3}"/>
            </a:ext>
          </a:extLst>
        </xdr:cNvPr>
        <xdr:cNvSpPr txBox="1"/>
      </xdr:nvSpPr>
      <xdr:spPr>
        <a:xfrm>
          <a:off x="152660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38117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F02C32F3-44F1-413C-9233-323834CB65FE}"/>
            </a:ext>
          </a:extLst>
        </xdr:cNvPr>
        <xdr:cNvSpPr txBox="1"/>
      </xdr:nvSpPr>
      <xdr:spPr>
        <a:xfrm>
          <a:off x="14389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244AF8E2-3912-4FC6-A473-3DC6D2D8D7F1}"/>
            </a:ext>
          </a:extLst>
        </xdr:cNvPr>
        <xdr:cNvSpPr txBox="1"/>
      </xdr:nvSpPr>
      <xdr:spPr>
        <a:xfrm>
          <a:off x="13500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8BBDC677-6E70-48FA-A966-AE9A1BD5F849}"/>
            </a:ext>
          </a:extLst>
        </xdr:cNvPr>
        <xdr:cNvSpPr txBox="1"/>
      </xdr:nvSpPr>
      <xdr:spPr>
        <a:xfrm>
          <a:off x="12611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C84499FB-FBEA-4173-9E47-B0EE39D3EF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4D2500F3-BBBE-4AE0-AF57-017469350B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1C65C393-6258-4539-8B92-D3DBD5401B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6CDD7A0A-582C-45B6-B4E8-AE410AE19AB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3E341155-7D17-48DD-99BE-AC0C8B54BC2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8F20218E-A426-4126-931C-A91B0ED56E7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BACEAF97-B3C9-4934-B500-AEDB119274B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A69E58DE-B373-486C-8019-E5890EC9CD5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BE05395F-156C-4221-B3F5-3A40E07677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93D39CFD-EA19-4A9C-B74D-D30D8071D0B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EA84F6B2-0915-44E4-9084-A17C80B3541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4D8BDAB2-A350-46DA-A5FC-F845932A3E3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18681ED2-CE6B-4729-89E6-57D9FB7ECF5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C2DEB97E-44C0-4641-BC35-FC200F31779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6A4E677E-3636-4496-A16D-19B93542192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FC51E395-70D2-459C-8205-259B5B1D952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9584F124-54EB-40BA-98BA-EB50369CC42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80C93DF-6B4F-4555-98D0-B10D9DC63EB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C094C98B-D478-4894-823D-0E4F76D2DBD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2A6BC943-B9C3-436F-AD89-A865554AD11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57FA9DD1-E7C0-49A9-9FDD-1E3DB6442C0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F4F265ED-5782-4D33-934A-907740952DE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79BED403-B907-45C4-9A84-34C98C69FBB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B3834D78-2300-4BC0-9E50-69893E33EBF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FB0B3F66-0BC6-4DBF-B1D6-CF557C30DBD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E983A491-3A9C-4A25-9438-434A579DD68D}"/>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2322B3E1-4E0C-489F-A272-EEB59F5759F1}"/>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110ECBF7-8E2D-487B-A63D-4C2D22D3A579}"/>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79895C47-E89C-43E2-AD6F-1512EB874643}"/>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C4EEF6ED-6390-467D-A2D9-342245D6B9B1}"/>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34B8DDFC-6014-49A0-A32D-BBD405F3D0A7}"/>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F71B09F7-0703-473D-AD7B-FEB14BD442D6}"/>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3B84EDEF-E18E-4DCD-A42D-0F2BD3A610DD}"/>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D4B670EE-0B44-42E9-BA4B-60A90114965A}"/>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9AEA0235-8125-4838-9D3A-170161ED3C89}"/>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231C2D60-8D7B-45E4-977A-275562F8A12C}"/>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FF5D1F2-626C-4249-A10A-88080CE03C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DA5C386-B04B-4424-9E1E-A77AD1C614A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88238E6-25D1-49D8-9E27-076396FA3C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8345BFE-F075-47FD-AAFB-4E61227C3C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50FC003-2513-4EAC-8F94-8AD8A481535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143510</xdr:rowOff>
    </xdr:from>
    <xdr:to>
      <xdr:col>116</xdr:col>
      <xdr:colOff>114300</xdr:colOff>
      <xdr:row>64</xdr:row>
      <xdr:rowOff>73660</xdr:rowOff>
    </xdr:to>
    <xdr:sp macro="" textlink="">
      <xdr:nvSpPr>
        <xdr:cNvPr id="707" name="楕円 706">
          <a:extLst>
            <a:ext uri="{FF2B5EF4-FFF2-40B4-BE49-F238E27FC236}">
              <a16:creationId xmlns:a16="http://schemas.microsoft.com/office/drawing/2014/main" id="{03DE7452-CA44-47D9-839D-31A07409B397}"/>
            </a:ext>
          </a:extLst>
        </xdr:cNvPr>
        <xdr:cNvSpPr/>
      </xdr:nvSpPr>
      <xdr:spPr>
        <a:xfrm>
          <a:off x="221107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58437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4E74BAFF-670A-44C0-A681-AACF2CCC880B}"/>
            </a:ext>
          </a:extLst>
        </xdr:cNvPr>
        <xdr:cNvSpPr txBox="1"/>
      </xdr:nvSpPr>
      <xdr:spPr>
        <a:xfrm>
          <a:off x="22199600" y="108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143510</xdr:rowOff>
    </xdr:from>
    <xdr:to>
      <xdr:col>112</xdr:col>
      <xdr:colOff>38100</xdr:colOff>
      <xdr:row>64</xdr:row>
      <xdr:rowOff>73660</xdr:rowOff>
    </xdr:to>
    <xdr:sp macro="" textlink="">
      <xdr:nvSpPr>
        <xdr:cNvPr id="709" name="楕円 708">
          <a:extLst>
            <a:ext uri="{FF2B5EF4-FFF2-40B4-BE49-F238E27FC236}">
              <a16:creationId xmlns:a16="http://schemas.microsoft.com/office/drawing/2014/main" id="{5BB7EDAE-BCB1-426A-9686-E95386237F7A}"/>
            </a:ext>
          </a:extLst>
        </xdr:cNvPr>
        <xdr:cNvSpPr/>
      </xdr:nvSpPr>
      <xdr:spPr>
        <a:xfrm>
          <a:off x="21272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22860</xdr:rowOff>
    </xdr:from>
    <xdr:to>
      <xdr:col>116</xdr:col>
      <xdr:colOff>63500</xdr:colOff>
      <xdr:row>64</xdr:row>
      <xdr:rowOff>22860</xdr:rowOff>
    </xdr:to>
    <xdr:cxnSp macro="">
      <xdr:nvCxnSpPr>
        <xdr:cNvPr id="710" name="直線コネクタ 709">
          <a:extLst>
            <a:ext uri="{FF2B5EF4-FFF2-40B4-BE49-F238E27FC236}">
              <a16:creationId xmlns:a16="http://schemas.microsoft.com/office/drawing/2014/main" id="{B031C4E7-D116-4AD5-B5FD-C33F60A05EC4}"/>
            </a:ext>
          </a:extLst>
        </xdr:cNvPr>
        <xdr:cNvCxnSpPr/>
      </xdr:nvCxnSpPr>
      <xdr:spPr>
        <a:xfrm>
          <a:off x="21323300" y="10995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7983</xdr:rowOff>
    </xdr:from>
    <xdr:to>
      <xdr:col>107</xdr:col>
      <xdr:colOff>101600</xdr:colOff>
      <xdr:row>64</xdr:row>
      <xdr:rowOff>109583</xdr:rowOff>
    </xdr:to>
    <xdr:sp macro="" textlink="">
      <xdr:nvSpPr>
        <xdr:cNvPr id="711" name="楕円 710">
          <a:extLst>
            <a:ext uri="{FF2B5EF4-FFF2-40B4-BE49-F238E27FC236}">
              <a16:creationId xmlns:a16="http://schemas.microsoft.com/office/drawing/2014/main" id="{92DC58DF-C169-4BB6-9F06-9DE97174A7EF}"/>
            </a:ext>
          </a:extLst>
        </xdr:cNvPr>
        <xdr:cNvSpPr/>
      </xdr:nvSpPr>
      <xdr:spPr>
        <a:xfrm>
          <a:off x="20383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22860</xdr:rowOff>
    </xdr:from>
    <xdr:to>
      <xdr:col>111</xdr:col>
      <xdr:colOff>177800</xdr:colOff>
      <xdr:row>64</xdr:row>
      <xdr:rowOff>58783</xdr:rowOff>
    </xdr:to>
    <xdr:cxnSp macro="">
      <xdr:nvCxnSpPr>
        <xdr:cNvPr id="712" name="直線コネクタ 711">
          <a:extLst>
            <a:ext uri="{FF2B5EF4-FFF2-40B4-BE49-F238E27FC236}">
              <a16:creationId xmlns:a16="http://schemas.microsoft.com/office/drawing/2014/main" id="{CF6FBC00-DBDB-4318-A8D7-D832DC0DF20D}"/>
            </a:ext>
          </a:extLst>
        </xdr:cNvPr>
        <xdr:cNvCxnSpPr/>
      </xdr:nvCxnSpPr>
      <xdr:spPr>
        <a:xfrm flipV="1">
          <a:off x="20434300" y="109956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7983</xdr:rowOff>
    </xdr:from>
    <xdr:to>
      <xdr:col>102</xdr:col>
      <xdr:colOff>165100</xdr:colOff>
      <xdr:row>64</xdr:row>
      <xdr:rowOff>109583</xdr:rowOff>
    </xdr:to>
    <xdr:sp macro="" textlink="">
      <xdr:nvSpPr>
        <xdr:cNvPr id="713" name="楕円 712">
          <a:extLst>
            <a:ext uri="{FF2B5EF4-FFF2-40B4-BE49-F238E27FC236}">
              <a16:creationId xmlns:a16="http://schemas.microsoft.com/office/drawing/2014/main" id="{B7904CDA-D9DE-47E7-87EF-57E8D2858483}"/>
            </a:ext>
          </a:extLst>
        </xdr:cNvPr>
        <xdr:cNvSpPr/>
      </xdr:nvSpPr>
      <xdr:spPr>
        <a:xfrm>
          <a:off x="19494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58783</xdr:rowOff>
    </xdr:from>
    <xdr:to>
      <xdr:col>107</xdr:col>
      <xdr:colOff>50800</xdr:colOff>
      <xdr:row>64</xdr:row>
      <xdr:rowOff>58783</xdr:rowOff>
    </xdr:to>
    <xdr:cxnSp macro="">
      <xdr:nvCxnSpPr>
        <xdr:cNvPr id="714" name="直線コネクタ 713">
          <a:extLst>
            <a:ext uri="{FF2B5EF4-FFF2-40B4-BE49-F238E27FC236}">
              <a16:creationId xmlns:a16="http://schemas.microsoft.com/office/drawing/2014/main" id="{FCF45C6B-7173-4DEC-AEB4-177C7C022374}"/>
            </a:ext>
          </a:extLst>
        </xdr:cNvPr>
        <xdr:cNvCxnSpPr/>
      </xdr:nvCxnSpPr>
      <xdr:spPr>
        <a:xfrm>
          <a:off x="19545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7983</xdr:rowOff>
    </xdr:from>
    <xdr:to>
      <xdr:col>98</xdr:col>
      <xdr:colOff>38100</xdr:colOff>
      <xdr:row>64</xdr:row>
      <xdr:rowOff>109583</xdr:rowOff>
    </xdr:to>
    <xdr:sp macro="" textlink="">
      <xdr:nvSpPr>
        <xdr:cNvPr id="715" name="楕円 714">
          <a:extLst>
            <a:ext uri="{FF2B5EF4-FFF2-40B4-BE49-F238E27FC236}">
              <a16:creationId xmlns:a16="http://schemas.microsoft.com/office/drawing/2014/main" id="{217C308C-B61F-454C-86CC-3164CFA748C0}"/>
            </a:ext>
          </a:extLst>
        </xdr:cNvPr>
        <xdr:cNvSpPr/>
      </xdr:nvSpPr>
      <xdr:spPr>
        <a:xfrm>
          <a:off x="18605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58783</xdr:rowOff>
    </xdr:from>
    <xdr:to>
      <xdr:col>102</xdr:col>
      <xdr:colOff>114300</xdr:colOff>
      <xdr:row>64</xdr:row>
      <xdr:rowOff>58783</xdr:rowOff>
    </xdr:to>
    <xdr:cxnSp macro="">
      <xdr:nvCxnSpPr>
        <xdr:cNvPr id="716" name="直線コネクタ 715">
          <a:extLst>
            <a:ext uri="{FF2B5EF4-FFF2-40B4-BE49-F238E27FC236}">
              <a16:creationId xmlns:a16="http://schemas.microsoft.com/office/drawing/2014/main" id="{619D2CC8-C4BD-4079-84B9-2FEEDA4BB21B}"/>
            </a:ext>
          </a:extLst>
        </xdr:cNvPr>
        <xdr:cNvCxnSpPr/>
      </xdr:nvCxnSpPr>
      <xdr:spPr>
        <a:xfrm>
          <a:off x="18656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CBF46C0F-25EE-4B01-AE73-DA1413CD4A11}"/>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7FC2487B-5D24-416D-A3DB-1F2597F8A0D8}"/>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7F63F8CC-5C1E-4648-B83D-01C50FB8F209}"/>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4EA6041C-92FD-4EA9-A6C7-B260CA3347D8}"/>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64787</xdr:rowOff>
    </xdr:from>
    <xdr:ext cx="469744" cy="259045"/>
    <xdr:sp macro="" textlink="">
      <xdr:nvSpPr>
        <xdr:cNvPr id="721" name="n_1mainValue【保健センター・保健所】&#10;一人当たり面積">
          <a:extLst>
            <a:ext uri="{FF2B5EF4-FFF2-40B4-BE49-F238E27FC236}">
              <a16:creationId xmlns:a16="http://schemas.microsoft.com/office/drawing/2014/main" id="{67E00DBE-F462-4512-9B75-3038C57E6BAE}"/>
            </a:ext>
          </a:extLst>
        </xdr:cNvPr>
        <xdr:cNvSpPr txBox="1"/>
      </xdr:nvSpPr>
      <xdr:spPr>
        <a:xfrm>
          <a:off x="210757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100710</xdr:rowOff>
    </xdr:from>
    <xdr:ext cx="469744" cy="259045"/>
    <xdr:sp macro="" textlink="">
      <xdr:nvSpPr>
        <xdr:cNvPr id="722" name="n_2mainValue【保健センター・保健所】&#10;一人当たり面積">
          <a:extLst>
            <a:ext uri="{FF2B5EF4-FFF2-40B4-BE49-F238E27FC236}">
              <a16:creationId xmlns:a16="http://schemas.microsoft.com/office/drawing/2014/main" id="{00E43BCE-684E-4EEB-810B-4675F09B6F06}"/>
            </a:ext>
          </a:extLst>
        </xdr:cNvPr>
        <xdr:cNvSpPr txBox="1"/>
      </xdr:nvSpPr>
      <xdr:spPr>
        <a:xfrm>
          <a:off x="20199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100710</xdr:rowOff>
    </xdr:from>
    <xdr:ext cx="469744" cy="259045"/>
    <xdr:sp macro="" textlink="">
      <xdr:nvSpPr>
        <xdr:cNvPr id="723" name="n_3mainValue【保健センター・保健所】&#10;一人当たり面積">
          <a:extLst>
            <a:ext uri="{FF2B5EF4-FFF2-40B4-BE49-F238E27FC236}">
              <a16:creationId xmlns:a16="http://schemas.microsoft.com/office/drawing/2014/main" id="{5612857F-28FA-4843-8C85-76D07D6649D9}"/>
            </a:ext>
          </a:extLst>
        </xdr:cNvPr>
        <xdr:cNvSpPr txBox="1"/>
      </xdr:nvSpPr>
      <xdr:spPr>
        <a:xfrm>
          <a:off x="19310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100710</xdr:rowOff>
    </xdr:from>
    <xdr:ext cx="469744" cy="259045"/>
    <xdr:sp macro="" textlink="">
      <xdr:nvSpPr>
        <xdr:cNvPr id="724" name="n_4mainValue【保健センター・保健所】&#10;一人当たり面積">
          <a:extLst>
            <a:ext uri="{FF2B5EF4-FFF2-40B4-BE49-F238E27FC236}">
              <a16:creationId xmlns:a16="http://schemas.microsoft.com/office/drawing/2014/main" id="{FB8E7EA3-BA32-4524-BEC7-22CE976749E7}"/>
            </a:ext>
          </a:extLst>
        </xdr:cNvPr>
        <xdr:cNvSpPr txBox="1"/>
      </xdr:nvSpPr>
      <xdr:spPr>
        <a:xfrm>
          <a:off x="18421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D992705F-78D6-4EB7-B359-1F9933E4C2C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B891BFE5-3112-4ED9-886F-BBE913C0A6C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5626A14C-9072-494B-8E0F-66D70649E60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50631660-22DF-46C4-A2FD-418121CE3AF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3FD880E4-B544-436E-A377-197FC3C149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D5B497E4-1693-4D82-9D2F-65BDFADEA6F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4784703A-B0DB-46F6-8C05-A050F96E73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12F46CEA-0C0B-4066-9DC8-995B3B1E06B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38CA91B0-A472-4C55-9D59-1C8358F4F9D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1924993-8360-483B-AB3E-AAB55F5570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F09FD774-2B66-4383-88E3-E1148685830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44F200D-7272-4689-989E-26720EE3B23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542D2CFE-40EB-492F-A93D-45C78DA0802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F1ED3478-B6D8-4535-BFBA-4B2DBB50F61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4C20135-CFCC-4507-B18C-56D85C767BE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E1B2B027-A41A-43C4-BF8A-5FA6384B1F6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AD213131-7884-4411-8E5D-2BC8150ABD4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F3573C4C-C830-41B4-AE46-FE2575B0579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73D26EF9-DDE9-445B-861C-FDCD6FD674D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1963B3F2-51CB-4FC5-A498-FF3D8FFCB93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6D34388E-FDC8-4A9D-AD02-EABBFC0CD0A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922DAF56-A180-42C5-8EA1-EC2976D63D5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8D33321D-06A3-4E79-AAFD-AE7BFD8713D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1E7F7AF8-285D-4FBB-8642-8A8C1D0E3F7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D933E336-C331-44DB-931B-0080E585CCE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D82D1E1A-4D9F-4B88-BB11-0D02058E2549}"/>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75800F5A-5E81-4902-8D09-960F801FE71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918096CE-8D43-4A66-985A-C7FB79B375E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28EAC7AA-8663-4FE6-8CD4-A52C8A557C1E}"/>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E9843188-A1D6-435B-AF48-2A8A1D006D8B}"/>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B6DDBFE7-68D4-4AE4-8CE5-B457B1AF0B41}"/>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98C97DE6-FAA5-4B07-99FA-76711816D735}"/>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9C53EFC3-93D7-4298-BF59-851206E9D071}"/>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7E3C7DDE-0D82-4EB7-9011-E76A439029C6}"/>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7B613D57-9B79-4A6E-97B3-FC823EC18AF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EC99AA5E-ED0F-45CF-9454-01C85A7291CF}"/>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2869096-7E0C-49CB-9B5B-7F4614E08AA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03ADDE7-C75F-4201-AD46-5184F3FAEB0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DA7A6DB-98E9-4793-A472-2A1DC3ECF34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C9BFD4E-52FE-4E76-9FE9-558B20EC10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8D15443-E91D-4167-A4C5-1A4731D016A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1995</xdr:rowOff>
    </xdr:from>
    <xdr:to>
      <xdr:col>85</xdr:col>
      <xdr:colOff>177800</xdr:colOff>
      <xdr:row>84</xdr:row>
      <xdr:rowOff>103595</xdr:rowOff>
    </xdr:to>
    <xdr:sp macro="" textlink="">
      <xdr:nvSpPr>
        <xdr:cNvPr id="766" name="楕円 765">
          <a:extLst>
            <a:ext uri="{FF2B5EF4-FFF2-40B4-BE49-F238E27FC236}">
              <a16:creationId xmlns:a16="http://schemas.microsoft.com/office/drawing/2014/main" id="{9D7BB89F-6B3A-4F08-A1EE-95772E0BDCC7}"/>
            </a:ext>
          </a:extLst>
        </xdr:cNvPr>
        <xdr:cNvSpPr/>
      </xdr:nvSpPr>
      <xdr:spPr>
        <a:xfrm>
          <a:off x="16268700" y="144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151872</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AE48E510-A7AC-4FA2-B7A8-AFE682BBEE59}"/>
            </a:ext>
          </a:extLst>
        </xdr:cNvPr>
        <xdr:cNvSpPr txBox="1"/>
      </xdr:nvSpPr>
      <xdr:spPr>
        <a:xfrm>
          <a:off x="16357600"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132624</xdr:rowOff>
    </xdr:from>
    <xdr:to>
      <xdr:col>81</xdr:col>
      <xdr:colOff>101600</xdr:colOff>
      <xdr:row>84</xdr:row>
      <xdr:rowOff>62774</xdr:rowOff>
    </xdr:to>
    <xdr:sp macro="" textlink="">
      <xdr:nvSpPr>
        <xdr:cNvPr id="768" name="楕円 767">
          <a:extLst>
            <a:ext uri="{FF2B5EF4-FFF2-40B4-BE49-F238E27FC236}">
              <a16:creationId xmlns:a16="http://schemas.microsoft.com/office/drawing/2014/main" id="{27FC4CCE-C0C9-4788-9C95-D9A62CE07259}"/>
            </a:ext>
          </a:extLst>
        </xdr:cNvPr>
        <xdr:cNvSpPr/>
      </xdr:nvSpPr>
      <xdr:spPr>
        <a:xfrm>
          <a:off x="15430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11974</xdr:rowOff>
    </xdr:from>
    <xdr:to>
      <xdr:col>85</xdr:col>
      <xdr:colOff>127000</xdr:colOff>
      <xdr:row>84</xdr:row>
      <xdr:rowOff>52795</xdr:rowOff>
    </xdr:to>
    <xdr:cxnSp macro="">
      <xdr:nvCxnSpPr>
        <xdr:cNvPr id="769" name="直線コネクタ 768">
          <a:extLst>
            <a:ext uri="{FF2B5EF4-FFF2-40B4-BE49-F238E27FC236}">
              <a16:creationId xmlns:a16="http://schemas.microsoft.com/office/drawing/2014/main" id="{11FBA684-FB39-4A18-BB14-CD7BB1770ED6}"/>
            </a:ext>
          </a:extLst>
        </xdr:cNvPr>
        <xdr:cNvCxnSpPr/>
      </xdr:nvCxnSpPr>
      <xdr:spPr>
        <a:xfrm>
          <a:off x="15481300" y="14413774"/>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11793</xdr:rowOff>
    </xdr:from>
    <xdr:to>
      <xdr:col>76</xdr:col>
      <xdr:colOff>165100</xdr:colOff>
      <xdr:row>84</xdr:row>
      <xdr:rowOff>113393</xdr:rowOff>
    </xdr:to>
    <xdr:sp macro="" textlink="">
      <xdr:nvSpPr>
        <xdr:cNvPr id="770" name="楕円 769">
          <a:extLst>
            <a:ext uri="{FF2B5EF4-FFF2-40B4-BE49-F238E27FC236}">
              <a16:creationId xmlns:a16="http://schemas.microsoft.com/office/drawing/2014/main" id="{B26A20C9-FD38-4565-8297-7859A405FA12}"/>
            </a:ext>
          </a:extLst>
        </xdr:cNvPr>
        <xdr:cNvSpPr/>
      </xdr:nvSpPr>
      <xdr:spPr>
        <a:xfrm>
          <a:off x="14541500" y="144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11974</xdr:rowOff>
    </xdr:from>
    <xdr:to>
      <xdr:col>81</xdr:col>
      <xdr:colOff>50800</xdr:colOff>
      <xdr:row>84</xdr:row>
      <xdr:rowOff>62593</xdr:rowOff>
    </xdr:to>
    <xdr:cxnSp macro="">
      <xdr:nvCxnSpPr>
        <xdr:cNvPr id="771" name="直線コネクタ 770">
          <a:extLst>
            <a:ext uri="{FF2B5EF4-FFF2-40B4-BE49-F238E27FC236}">
              <a16:creationId xmlns:a16="http://schemas.microsoft.com/office/drawing/2014/main" id="{FA1B0F74-5143-4222-8D7E-B85B55756CCE}"/>
            </a:ext>
          </a:extLst>
        </xdr:cNvPr>
        <xdr:cNvCxnSpPr/>
      </xdr:nvCxnSpPr>
      <xdr:spPr>
        <a:xfrm flipV="1">
          <a:off x="14592300" y="1441377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19957</xdr:rowOff>
    </xdr:from>
    <xdr:to>
      <xdr:col>72</xdr:col>
      <xdr:colOff>38100</xdr:colOff>
      <xdr:row>84</xdr:row>
      <xdr:rowOff>121557</xdr:rowOff>
    </xdr:to>
    <xdr:sp macro="" textlink="">
      <xdr:nvSpPr>
        <xdr:cNvPr id="772" name="楕円 771">
          <a:extLst>
            <a:ext uri="{FF2B5EF4-FFF2-40B4-BE49-F238E27FC236}">
              <a16:creationId xmlns:a16="http://schemas.microsoft.com/office/drawing/2014/main" id="{BC2857DC-F110-4AEE-B9DD-F20B0F63102E}"/>
            </a:ext>
          </a:extLst>
        </xdr:cNvPr>
        <xdr:cNvSpPr/>
      </xdr:nvSpPr>
      <xdr:spPr>
        <a:xfrm>
          <a:off x="13652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62593</xdr:rowOff>
    </xdr:from>
    <xdr:to>
      <xdr:col>76</xdr:col>
      <xdr:colOff>114300</xdr:colOff>
      <xdr:row>84</xdr:row>
      <xdr:rowOff>70757</xdr:rowOff>
    </xdr:to>
    <xdr:cxnSp macro="">
      <xdr:nvCxnSpPr>
        <xdr:cNvPr id="773" name="直線コネクタ 772">
          <a:extLst>
            <a:ext uri="{FF2B5EF4-FFF2-40B4-BE49-F238E27FC236}">
              <a16:creationId xmlns:a16="http://schemas.microsoft.com/office/drawing/2014/main" id="{404AAB18-F485-4C71-94AF-4E6377E33234}"/>
            </a:ext>
          </a:extLst>
        </xdr:cNvPr>
        <xdr:cNvCxnSpPr/>
      </xdr:nvCxnSpPr>
      <xdr:spPr>
        <a:xfrm flipV="1">
          <a:off x="13703300" y="1446439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160382</xdr:rowOff>
    </xdr:from>
    <xdr:to>
      <xdr:col>67</xdr:col>
      <xdr:colOff>101600</xdr:colOff>
      <xdr:row>84</xdr:row>
      <xdr:rowOff>90532</xdr:rowOff>
    </xdr:to>
    <xdr:sp macro="" textlink="">
      <xdr:nvSpPr>
        <xdr:cNvPr id="774" name="楕円 773">
          <a:extLst>
            <a:ext uri="{FF2B5EF4-FFF2-40B4-BE49-F238E27FC236}">
              <a16:creationId xmlns:a16="http://schemas.microsoft.com/office/drawing/2014/main" id="{9C08A5DB-A3D1-4B3C-BE42-21AB4ACE09BE}"/>
            </a:ext>
          </a:extLst>
        </xdr:cNvPr>
        <xdr:cNvSpPr/>
      </xdr:nvSpPr>
      <xdr:spPr>
        <a:xfrm>
          <a:off x="12763500" y="1439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39732</xdr:rowOff>
    </xdr:from>
    <xdr:to>
      <xdr:col>71</xdr:col>
      <xdr:colOff>177800</xdr:colOff>
      <xdr:row>84</xdr:row>
      <xdr:rowOff>70757</xdr:rowOff>
    </xdr:to>
    <xdr:cxnSp macro="">
      <xdr:nvCxnSpPr>
        <xdr:cNvPr id="775" name="直線コネクタ 774">
          <a:extLst>
            <a:ext uri="{FF2B5EF4-FFF2-40B4-BE49-F238E27FC236}">
              <a16:creationId xmlns:a16="http://schemas.microsoft.com/office/drawing/2014/main" id="{D42B9AFB-46D5-4382-962C-196288717DEF}"/>
            </a:ext>
          </a:extLst>
        </xdr:cNvPr>
        <xdr:cNvCxnSpPr/>
      </xdr:nvCxnSpPr>
      <xdr:spPr>
        <a:xfrm>
          <a:off x="12814300" y="1444153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2169A656-D6A6-4898-A842-CE6B8E03C85A}"/>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B9490099-B36D-4BED-8060-6E639368B77B}"/>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9824022C-9277-492B-A736-A83ACAF3B855}"/>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F26ECE9A-DED3-4DBC-8032-11085851B753}"/>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53901</xdr:rowOff>
    </xdr:from>
    <xdr:ext cx="405111" cy="259045"/>
    <xdr:sp macro="" textlink="">
      <xdr:nvSpPr>
        <xdr:cNvPr id="780" name="n_1mainValue【消防施設】&#10;有形固定資産減価償却率">
          <a:extLst>
            <a:ext uri="{FF2B5EF4-FFF2-40B4-BE49-F238E27FC236}">
              <a16:creationId xmlns:a16="http://schemas.microsoft.com/office/drawing/2014/main" id="{AACC220C-05B7-4162-BF85-7CC5EEC00504}"/>
            </a:ext>
          </a:extLst>
        </xdr:cNvPr>
        <xdr:cNvSpPr txBox="1"/>
      </xdr:nvSpPr>
      <xdr:spPr>
        <a:xfrm>
          <a:off x="152660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104520</xdr:rowOff>
    </xdr:from>
    <xdr:ext cx="405111" cy="259045"/>
    <xdr:sp macro="" textlink="">
      <xdr:nvSpPr>
        <xdr:cNvPr id="781" name="n_2mainValue【消防施設】&#10;有形固定資産減価償却率">
          <a:extLst>
            <a:ext uri="{FF2B5EF4-FFF2-40B4-BE49-F238E27FC236}">
              <a16:creationId xmlns:a16="http://schemas.microsoft.com/office/drawing/2014/main" id="{AC71C755-0E05-43DC-A15F-37CB89CD1615}"/>
            </a:ext>
          </a:extLst>
        </xdr:cNvPr>
        <xdr:cNvSpPr txBox="1"/>
      </xdr:nvSpPr>
      <xdr:spPr>
        <a:xfrm>
          <a:off x="14389744" y="1450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112684</xdr:rowOff>
    </xdr:from>
    <xdr:ext cx="405111" cy="259045"/>
    <xdr:sp macro="" textlink="">
      <xdr:nvSpPr>
        <xdr:cNvPr id="782" name="n_3mainValue【消防施設】&#10;有形固定資産減価償却率">
          <a:extLst>
            <a:ext uri="{FF2B5EF4-FFF2-40B4-BE49-F238E27FC236}">
              <a16:creationId xmlns:a16="http://schemas.microsoft.com/office/drawing/2014/main" id="{5D72B820-86BD-4A97-AF14-97858D605F42}"/>
            </a:ext>
          </a:extLst>
        </xdr:cNvPr>
        <xdr:cNvSpPr txBox="1"/>
      </xdr:nvSpPr>
      <xdr:spPr>
        <a:xfrm>
          <a:off x="13500744"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81659</xdr:rowOff>
    </xdr:from>
    <xdr:ext cx="405111" cy="259045"/>
    <xdr:sp macro="" textlink="">
      <xdr:nvSpPr>
        <xdr:cNvPr id="783" name="n_4mainValue【消防施設】&#10;有形固定資産減価償却率">
          <a:extLst>
            <a:ext uri="{FF2B5EF4-FFF2-40B4-BE49-F238E27FC236}">
              <a16:creationId xmlns:a16="http://schemas.microsoft.com/office/drawing/2014/main" id="{9F32474B-A7BB-4A94-9E23-6BA36820EDB3}"/>
            </a:ext>
          </a:extLst>
        </xdr:cNvPr>
        <xdr:cNvSpPr txBox="1"/>
      </xdr:nvSpPr>
      <xdr:spPr>
        <a:xfrm>
          <a:off x="12611744" y="1448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35FE6C7C-2442-450C-8EB4-21C1C62B1A4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D76641FB-53E7-421A-82B4-603651A005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AF76C9D7-998D-4835-A3D8-D8A1828FF02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21010900-A866-40B6-8FE9-E0CFCD33AFB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74375C45-71F0-45B3-9EEE-81F756AF4AC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CB84964B-6FD0-4218-97A6-FAB8212871C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95A8FFC6-DA46-4517-8753-E779B36314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14A483BF-CE3E-4D3F-8894-D77F25E2AC4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1B2D1060-64E2-49A4-8714-CE03E18D6F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7467A565-77A5-4A04-AE39-1BCDED348A2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F4FDC28E-2047-47C7-A0CF-CEBB3EB3379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167166AB-2DE5-4367-A389-871BF88739A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BDDC7999-07BE-48C9-BADD-20EA84C0ECF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7D0969D8-0E16-4EFE-BD3F-0CFAC417CAA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5B955522-C8DB-4EFD-8B6B-AFF11FB948A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FC01BEB1-77D5-45B5-BDA2-C22BE2CEBB5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DC859F7D-3669-4DDD-A835-043C89C3B6B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04447758-A1EF-4C4F-9693-C43C96187BB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41E0198E-4793-4698-A0BA-3D67E08E340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65BB5E0-DD79-4DFC-850E-3B093F4E4BE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4BBD808A-F2B7-4404-B586-3755BE4D99B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48CFA238-C3EF-44BA-8ED4-89958AA6EC34}"/>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CCB56F33-867F-4155-99B0-23F03AD783C1}"/>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BF18CE57-DCDB-47F7-80A5-B92161B287B6}"/>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B8D832C7-58FE-44AB-854A-3028C027C023}"/>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354E83DB-8758-42E8-907B-2CF2AA955111}"/>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D391A46A-5E37-4EA1-AB51-DBE7199C18A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76C0A12E-8179-4DE8-97F8-E7E333529FC7}"/>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8BB46783-EF9C-4F08-8BDE-18077E0870E4}"/>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1A1A5377-05FE-4B38-B215-1E8B6A63EF9B}"/>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26E47001-42F0-4317-A1A5-33BC79E3768B}"/>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557711C0-A522-40F4-A712-D1814403486F}"/>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21456E8-74D5-4613-B254-CB2A92630E5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961BB51-7339-4782-8EA4-6AA1E11FC14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6638E3F-15C5-4F37-8B13-B179F1EF98F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66C0460-3140-49A5-8E62-A8E7BEBCE7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DFF0139-760C-44FD-919E-38510CD57B2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142748</xdr:rowOff>
    </xdr:from>
    <xdr:to>
      <xdr:col>116</xdr:col>
      <xdr:colOff>114300</xdr:colOff>
      <xdr:row>85</xdr:row>
      <xdr:rowOff>72898</xdr:rowOff>
    </xdr:to>
    <xdr:sp macro="" textlink="">
      <xdr:nvSpPr>
        <xdr:cNvPr id="821" name="楕円 820">
          <a:extLst>
            <a:ext uri="{FF2B5EF4-FFF2-40B4-BE49-F238E27FC236}">
              <a16:creationId xmlns:a16="http://schemas.microsoft.com/office/drawing/2014/main" id="{B1D4E6DE-FC6E-4C6B-B5B2-8333E06234B5}"/>
            </a:ext>
          </a:extLst>
        </xdr:cNvPr>
        <xdr:cNvSpPr/>
      </xdr:nvSpPr>
      <xdr:spPr>
        <a:xfrm>
          <a:off x="221107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121175</xdr:rowOff>
    </xdr:from>
    <xdr:ext cx="469744" cy="259045"/>
    <xdr:sp macro="" textlink="">
      <xdr:nvSpPr>
        <xdr:cNvPr id="822" name="【消防施設】&#10;一人当たり面積該当値テキスト">
          <a:extLst>
            <a:ext uri="{FF2B5EF4-FFF2-40B4-BE49-F238E27FC236}">
              <a16:creationId xmlns:a16="http://schemas.microsoft.com/office/drawing/2014/main" id="{82D09307-2C90-4875-B7B6-568682787458}"/>
            </a:ext>
          </a:extLst>
        </xdr:cNvPr>
        <xdr:cNvSpPr txBox="1"/>
      </xdr:nvSpPr>
      <xdr:spPr>
        <a:xfrm>
          <a:off x="22199600"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823" name="楕円 822">
          <a:extLst>
            <a:ext uri="{FF2B5EF4-FFF2-40B4-BE49-F238E27FC236}">
              <a16:creationId xmlns:a16="http://schemas.microsoft.com/office/drawing/2014/main" id="{20D81134-365A-4A63-AC62-B12AE18E2A39}"/>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22098</xdr:rowOff>
    </xdr:from>
    <xdr:to>
      <xdr:col>116</xdr:col>
      <xdr:colOff>63500</xdr:colOff>
      <xdr:row>85</xdr:row>
      <xdr:rowOff>26670</xdr:rowOff>
    </xdr:to>
    <xdr:cxnSp macro="">
      <xdr:nvCxnSpPr>
        <xdr:cNvPr id="824" name="直線コネクタ 823">
          <a:extLst>
            <a:ext uri="{FF2B5EF4-FFF2-40B4-BE49-F238E27FC236}">
              <a16:creationId xmlns:a16="http://schemas.microsoft.com/office/drawing/2014/main" id="{431509C5-F39F-40CE-9A45-97C6B101838C}"/>
            </a:ext>
          </a:extLst>
        </xdr:cNvPr>
        <xdr:cNvCxnSpPr/>
      </xdr:nvCxnSpPr>
      <xdr:spPr>
        <a:xfrm flipV="1">
          <a:off x="21323300" y="14595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825" name="楕円 824">
          <a:extLst>
            <a:ext uri="{FF2B5EF4-FFF2-40B4-BE49-F238E27FC236}">
              <a16:creationId xmlns:a16="http://schemas.microsoft.com/office/drawing/2014/main" id="{CA8837BD-8DC0-4522-82B9-558EE16B7BAD}"/>
            </a:ext>
          </a:extLst>
        </xdr:cNvPr>
        <xdr:cNvSpPr/>
      </xdr:nvSpPr>
      <xdr:spPr>
        <a:xfrm>
          <a:off x="20383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826" name="直線コネクタ 825">
          <a:extLst>
            <a:ext uri="{FF2B5EF4-FFF2-40B4-BE49-F238E27FC236}">
              <a16:creationId xmlns:a16="http://schemas.microsoft.com/office/drawing/2014/main" id="{00BEFE5A-5CCB-4966-8CC2-DD8EFE5D420D}"/>
            </a:ext>
          </a:extLst>
        </xdr:cNvPr>
        <xdr:cNvCxnSpPr/>
      </xdr:nvCxnSpPr>
      <xdr:spPr>
        <a:xfrm>
          <a:off x="20434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827" name="楕円 826">
          <a:extLst>
            <a:ext uri="{FF2B5EF4-FFF2-40B4-BE49-F238E27FC236}">
              <a16:creationId xmlns:a16="http://schemas.microsoft.com/office/drawing/2014/main" id="{2FB87A79-E44B-4209-AA01-BCBAE8A4BEB5}"/>
            </a:ext>
          </a:extLst>
        </xdr:cNvPr>
        <xdr:cNvSpPr/>
      </xdr:nvSpPr>
      <xdr:spPr>
        <a:xfrm>
          <a:off x="19494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26670</xdr:rowOff>
    </xdr:to>
    <xdr:cxnSp macro="">
      <xdr:nvCxnSpPr>
        <xdr:cNvPr id="828" name="直線コネクタ 827">
          <a:extLst>
            <a:ext uri="{FF2B5EF4-FFF2-40B4-BE49-F238E27FC236}">
              <a16:creationId xmlns:a16="http://schemas.microsoft.com/office/drawing/2014/main" id="{BDACF16D-E4CC-4788-A594-F68FAD1CC9FF}"/>
            </a:ext>
          </a:extLst>
        </xdr:cNvPr>
        <xdr:cNvCxnSpPr/>
      </xdr:nvCxnSpPr>
      <xdr:spPr>
        <a:xfrm>
          <a:off x="19545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29" name="楕円 828">
          <a:extLst>
            <a:ext uri="{FF2B5EF4-FFF2-40B4-BE49-F238E27FC236}">
              <a16:creationId xmlns:a16="http://schemas.microsoft.com/office/drawing/2014/main" id="{C070C2F4-79E5-46FA-9C9E-995A97E8F4F0}"/>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26670</xdr:rowOff>
    </xdr:to>
    <xdr:cxnSp macro="">
      <xdr:nvCxnSpPr>
        <xdr:cNvPr id="830" name="直線コネクタ 829">
          <a:extLst>
            <a:ext uri="{FF2B5EF4-FFF2-40B4-BE49-F238E27FC236}">
              <a16:creationId xmlns:a16="http://schemas.microsoft.com/office/drawing/2014/main" id="{B9332BAC-C83C-4BCC-A221-96D51A48008C}"/>
            </a:ext>
          </a:extLst>
        </xdr:cNvPr>
        <xdr:cNvCxnSpPr/>
      </xdr:nvCxnSpPr>
      <xdr:spPr>
        <a:xfrm>
          <a:off x="18656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3AB4BBFE-9529-4A80-84E4-430547F23229}"/>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B85854C4-D98D-4210-9E89-9ADD8AFAD9F5}"/>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4E2B2797-CC03-457C-A5E5-E3792F6B1CA5}"/>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3445D18E-D50A-4A91-807B-8B296DABDB31}"/>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835" name="n_1mainValue【消防施設】&#10;一人当たり面積">
          <a:extLst>
            <a:ext uri="{FF2B5EF4-FFF2-40B4-BE49-F238E27FC236}">
              <a16:creationId xmlns:a16="http://schemas.microsoft.com/office/drawing/2014/main" id="{F09CF59C-203A-4193-9149-847E825FB1A8}"/>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36" name="n_2mainValue【消防施設】&#10;一人当たり面積">
          <a:extLst>
            <a:ext uri="{FF2B5EF4-FFF2-40B4-BE49-F238E27FC236}">
              <a16:creationId xmlns:a16="http://schemas.microsoft.com/office/drawing/2014/main" id="{C5F86B12-4981-41A9-B5C9-05D5089E094E}"/>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837" name="n_3mainValue【消防施設】&#10;一人当たり面積">
          <a:extLst>
            <a:ext uri="{FF2B5EF4-FFF2-40B4-BE49-F238E27FC236}">
              <a16:creationId xmlns:a16="http://schemas.microsoft.com/office/drawing/2014/main" id="{7DFC0B66-BCDB-4BDA-A898-47ADA7CA3C1E}"/>
            </a:ext>
          </a:extLst>
        </xdr:cNvPr>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838" name="n_4mainValue【消防施設】&#10;一人当たり面積">
          <a:extLst>
            <a:ext uri="{FF2B5EF4-FFF2-40B4-BE49-F238E27FC236}">
              <a16:creationId xmlns:a16="http://schemas.microsoft.com/office/drawing/2014/main" id="{EA34E610-9FA4-49B9-8AF3-501BD19211B8}"/>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B1E7D675-719C-4D06-81E8-F68DFF0123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CB9A2D59-0FC6-4BD8-8427-23C6C0422B3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5518B3A3-B980-4341-B6F7-B01F86E98F1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84416C47-D6A0-4671-8F37-2D9597973D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6E645EFD-9C9F-4F03-ADAF-5C038D39CF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7F932231-676D-47D7-B1B2-8DC94D6250E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A54178A1-3B0C-46A2-B3F9-4C7770E065B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1A3A7298-6E06-4059-B59D-275B630A612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5BD4D1-F93F-4FCA-9463-E59A92C3D3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633A780F-57B0-48B0-838E-006C32D01F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DBDDFA2E-4B24-4E21-899D-40348A09171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A1CF3E0C-D3BC-44DB-93F4-A33E02C978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19E3E302-D572-47FC-84A4-981B3092685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D014F5A6-FBA8-4B2D-BFA4-455A8E6E7E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293C2A44-D127-4762-AF28-EDEE6E8D97B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687B2295-CCD4-4095-980B-0DCD78C23A7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8D4CA296-71B4-44C0-931A-ADA13A5199F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E3811D52-A68C-4409-8E13-D6824AE96BB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47866BAC-66AB-4787-8CEE-6842D8E7A5A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76091E9F-8FEB-4338-8367-62276BE1D9B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6C2EFC6-4158-451A-AE96-31652C34316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BB66B88A-288C-4616-9F61-0FB519FA7DB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6D57A6BF-A4F8-489F-9334-85FF388A5D4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370A2DBD-D63B-4FE1-8EBC-3592D142D06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282D2939-C301-42FC-AB81-E900FCD133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F658E5E5-4F82-46CB-A0AE-84D0BAB048FB}"/>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E72034D9-2258-45F3-BD2B-4507A3428D5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18ACB78A-DEC5-42BA-984A-BBC98F5F974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3D0251D5-E2C5-45B6-96E2-7FDE716E1729}"/>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F445A95D-417A-4F5C-860B-9028E34B633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02B33D06-7CE1-4FD0-A376-DDB6D5BBE734}"/>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CC49B56E-18E4-48C8-93FA-CE8FE4839611}"/>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606DB5D3-D5F1-4E33-A57E-29A882774456}"/>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385DE949-7BB7-4E14-B0CD-721FDB02F851}"/>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E4E2D237-1F88-4445-AFC6-6414947EA376}"/>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CC264E33-44C0-43B9-9533-1884329C1E06}"/>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7C5398C-BE9C-40BA-9920-1DB9DDDB2F3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E1F84EB-99FE-4040-A536-D4AD36F3817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F3FF3CC-B34C-43C1-98ED-B969065FB7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1E7EE86-6296-4996-B897-F8004CCE184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0B5C100-6044-46DF-A7F3-1A19E4A7A5C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72752</xdr:rowOff>
    </xdr:from>
    <xdr:to>
      <xdr:col>85</xdr:col>
      <xdr:colOff>177800</xdr:colOff>
      <xdr:row>106</xdr:row>
      <xdr:rowOff>2902</xdr:rowOff>
    </xdr:to>
    <xdr:sp macro="" textlink="">
      <xdr:nvSpPr>
        <xdr:cNvPr id="880" name="楕円 879">
          <a:extLst>
            <a:ext uri="{FF2B5EF4-FFF2-40B4-BE49-F238E27FC236}">
              <a16:creationId xmlns:a16="http://schemas.microsoft.com/office/drawing/2014/main" id="{A808611E-8800-42E5-ABF7-E98D108483C2}"/>
            </a:ext>
          </a:extLst>
        </xdr:cNvPr>
        <xdr:cNvSpPr/>
      </xdr:nvSpPr>
      <xdr:spPr>
        <a:xfrm>
          <a:off x="162687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51179</xdr:rowOff>
    </xdr:from>
    <xdr:ext cx="405111" cy="259045"/>
    <xdr:sp macro="" textlink="">
      <xdr:nvSpPr>
        <xdr:cNvPr id="881" name="【庁舎】&#10;有形固定資産減価償却率該当値テキスト">
          <a:extLst>
            <a:ext uri="{FF2B5EF4-FFF2-40B4-BE49-F238E27FC236}">
              <a16:creationId xmlns:a16="http://schemas.microsoft.com/office/drawing/2014/main" id="{CC2D49F2-DCDB-42C6-8EFD-AD64DD77ED4D}"/>
            </a:ext>
          </a:extLst>
        </xdr:cNvPr>
        <xdr:cNvSpPr txBox="1"/>
      </xdr:nvSpPr>
      <xdr:spPr>
        <a:xfrm>
          <a:off x="16357600"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49893</xdr:rowOff>
    </xdr:from>
    <xdr:to>
      <xdr:col>81</xdr:col>
      <xdr:colOff>101600</xdr:colOff>
      <xdr:row>105</xdr:row>
      <xdr:rowOff>151493</xdr:rowOff>
    </xdr:to>
    <xdr:sp macro="" textlink="">
      <xdr:nvSpPr>
        <xdr:cNvPr id="882" name="楕円 881">
          <a:extLst>
            <a:ext uri="{FF2B5EF4-FFF2-40B4-BE49-F238E27FC236}">
              <a16:creationId xmlns:a16="http://schemas.microsoft.com/office/drawing/2014/main" id="{E7712B8D-531E-4E98-9105-BF964ECF2B3F}"/>
            </a:ext>
          </a:extLst>
        </xdr:cNvPr>
        <xdr:cNvSpPr/>
      </xdr:nvSpPr>
      <xdr:spPr>
        <a:xfrm>
          <a:off x="15430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100693</xdr:rowOff>
    </xdr:from>
    <xdr:to>
      <xdr:col>85</xdr:col>
      <xdr:colOff>127000</xdr:colOff>
      <xdr:row>105</xdr:row>
      <xdr:rowOff>123552</xdr:rowOff>
    </xdr:to>
    <xdr:cxnSp macro="">
      <xdr:nvCxnSpPr>
        <xdr:cNvPr id="883" name="直線コネクタ 882">
          <a:extLst>
            <a:ext uri="{FF2B5EF4-FFF2-40B4-BE49-F238E27FC236}">
              <a16:creationId xmlns:a16="http://schemas.microsoft.com/office/drawing/2014/main" id="{40EE5D41-DF03-4C4E-9565-38BEA1FE4828}"/>
            </a:ext>
          </a:extLst>
        </xdr:cNvPr>
        <xdr:cNvCxnSpPr/>
      </xdr:nvCxnSpPr>
      <xdr:spPr>
        <a:xfrm>
          <a:off x="15481300" y="18102943"/>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xdr:rowOff>
    </xdr:from>
    <xdr:to>
      <xdr:col>76</xdr:col>
      <xdr:colOff>165100</xdr:colOff>
      <xdr:row>105</xdr:row>
      <xdr:rowOff>115570</xdr:rowOff>
    </xdr:to>
    <xdr:sp macro="" textlink="">
      <xdr:nvSpPr>
        <xdr:cNvPr id="884" name="楕円 883">
          <a:extLst>
            <a:ext uri="{FF2B5EF4-FFF2-40B4-BE49-F238E27FC236}">
              <a16:creationId xmlns:a16="http://schemas.microsoft.com/office/drawing/2014/main" id="{7C824396-36F2-48D3-A5ED-A4E2AA8E53B0}"/>
            </a:ext>
          </a:extLst>
        </xdr:cNvPr>
        <xdr:cNvSpPr/>
      </xdr:nvSpPr>
      <xdr:spPr>
        <a:xfrm>
          <a:off x="1454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64770</xdr:rowOff>
    </xdr:from>
    <xdr:to>
      <xdr:col>81</xdr:col>
      <xdr:colOff>50800</xdr:colOff>
      <xdr:row>105</xdr:row>
      <xdr:rowOff>100693</xdr:rowOff>
    </xdr:to>
    <xdr:cxnSp macro="">
      <xdr:nvCxnSpPr>
        <xdr:cNvPr id="885" name="直線コネクタ 884">
          <a:extLst>
            <a:ext uri="{FF2B5EF4-FFF2-40B4-BE49-F238E27FC236}">
              <a16:creationId xmlns:a16="http://schemas.microsoft.com/office/drawing/2014/main" id="{7E921915-202B-47B8-B490-EF173560AB95}"/>
            </a:ext>
          </a:extLst>
        </xdr:cNvPr>
        <xdr:cNvCxnSpPr/>
      </xdr:nvCxnSpPr>
      <xdr:spPr>
        <a:xfrm>
          <a:off x="14592300" y="180670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151130</xdr:rowOff>
    </xdr:from>
    <xdr:to>
      <xdr:col>72</xdr:col>
      <xdr:colOff>38100</xdr:colOff>
      <xdr:row>105</xdr:row>
      <xdr:rowOff>81280</xdr:rowOff>
    </xdr:to>
    <xdr:sp macro="" textlink="">
      <xdr:nvSpPr>
        <xdr:cNvPr id="886" name="楕円 885">
          <a:extLst>
            <a:ext uri="{FF2B5EF4-FFF2-40B4-BE49-F238E27FC236}">
              <a16:creationId xmlns:a16="http://schemas.microsoft.com/office/drawing/2014/main" id="{48DD781F-CD17-40B2-B375-861537F5E5C3}"/>
            </a:ext>
          </a:extLst>
        </xdr:cNvPr>
        <xdr:cNvSpPr/>
      </xdr:nvSpPr>
      <xdr:spPr>
        <a:xfrm>
          <a:off x="13652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30480</xdr:rowOff>
    </xdr:from>
    <xdr:to>
      <xdr:col>76</xdr:col>
      <xdr:colOff>114300</xdr:colOff>
      <xdr:row>105</xdr:row>
      <xdr:rowOff>64770</xdr:rowOff>
    </xdr:to>
    <xdr:cxnSp macro="">
      <xdr:nvCxnSpPr>
        <xdr:cNvPr id="887" name="直線コネクタ 886">
          <a:extLst>
            <a:ext uri="{FF2B5EF4-FFF2-40B4-BE49-F238E27FC236}">
              <a16:creationId xmlns:a16="http://schemas.microsoft.com/office/drawing/2014/main" id="{482DC53E-6BB1-47C2-8E03-F22E562F6DEF}"/>
            </a:ext>
          </a:extLst>
        </xdr:cNvPr>
        <xdr:cNvCxnSpPr/>
      </xdr:nvCxnSpPr>
      <xdr:spPr>
        <a:xfrm>
          <a:off x="13703300" y="18032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133169</xdr:rowOff>
    </xdr:from>
    <xdr:to>
      <xdr:col>67</xdr:col>
      <xdr:colOff>101600</xdr:colOff>
      <xdr:row>105</xdr:row>
      <xdr:rowOff>63319</xdr:rowOff>
    </xdr:to>
    <xdr:sp macro="" textlink="">
      <xdr:nvSpPr>
        <xdr:cNvPr id="888" name="楕円 887">
          <a:extLst>
            <a:ext uri="{FF2B5EF4-FFF2-40B4-BE49-F238E27FC236}">
              <a16:creationId xmlns:a16="http://schemas.microsoft.com/office/drawing/2014/main" id="{BD3F6CF3-97A8-44E3-AA4B-47882C7847D9}"/>
            </a:ext>
          </a:extLst>
        </xdr:cNvPr>
        <xdr:cNvSpPr/>
      </xdr:nvSpPr>
      <xdr:spPr>
        <a:xfrm>
          <a:off x="127635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12519</xdr:rowOff>
    </xdr:from>
    <xdr:to>
      <xdr:col>71</xdr:col>
      <xdr:colOff>177800</xdr:colOff>
      <xdr:row>105</xdr:row>
      <xdr:rowOff>30480</xdr:rowOff>
    </xdr:to>
    <xdr:cxnSp macro="">
      <xdr:nvCxnSpPr>
        <xdr:cNvPr id="889" name="直線コネクタ 888">
          <a:extLst>
            <a:ext uri="{FF2B5EF4-FFF2-40B4-BE49-F238E27FC236}">
              <a16:creationId xmlns:a16="http://schemas.microsoft.com/office/drawing/2014/main" id="{C4169F80-913E-493E-89C6-CF7EE54D3518}"/>
            </a:ext>
          </a:extLst>
        </xdr:cNvPr>
        <xdr:cNvCxnSpPr/>
      </xdr:nvCxnSpPr>
      <xdr:spPr>
        <a:xfrm>
          <a:off x="12814300" y="1801476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8B789879-5A12-43F1-ADFC-F40B74255D63}"/>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20E1744B-EE51-43A5-8C94-B622459370D7}"/>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5680A4D9-3047-48BD-864B-0B76272FB1FA}"/>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8F26281C-B61D-4619-BEBE-DC959AE3B2FC}"/>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142620</xdr:rowOff>
    </xdr:from>
    <xdr:ext cx="405111" cy="259045"/>
    <xdr:sp macro="" textlink="">
      <xdr:nvSpPr>
        <xdr:cNvPr id="894" name="n_1mainValue【庁舎】&#10;有形固定資産減価償却率">
          <a:extLst>
            <a:ext uri="{FF2B5EF4-FFF2-40B4-BE49-F238E27FC236}">
              <a16:creationId xmlns:a16="http://schemas.microsoft.com/office/drawing/2014/main" id="{777117CE-4F5F-44CA-9BEC-487B56B1949F}"/>
            </a:ext>
          </a:extLst>
        </xdr:cNvPr>
        <xdr:cNvSpPr txBox="1"/>
      </xdr:nvSpPr>
      <xdr:spPr>
        <a:xfrm>
          <a:off x="152660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106697</xdr:rowOff>
    </xdr:from>
    <xdr:ext cx="405111" cy="259045"/>
    <xdr:sp macro="" textlink="">
      <xdr:nvSpPr>
        <xdr:cNvPr id="895" name="n_2mainValue【庁舎】&#10;有形固定資産減価償却率">
          <a:extLst>
            <a:ext uri="{FF2B5EF4-FFF2-40B4-BE49-F238E27FC236}">
              <a16:creationId xmlns:a16="http://schemas.microsoft.com/office/drawing/2014/main" id="{5228A217-1A51-4F63-87F1-27264ECB46C1}"/>
            </a:ext>
          </a:extLst>
        </xdr:cNvPr>
        <xdr:cNvSpPr txBox="1"/>
      </xdr:nvSpPr>
      <xdr:spPr>
        <a:xfrm>
          <a:off x="14389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72407</xdr:rowOff>
    </xdr:from>
    <xdr:ext cx="405111" cy="259045"/>
    <xdr:sp macro="" textlink="">
      <xdr:nvSpPr>
        <xdr:cNvPr id="896" name="n_3mainValue【庁舎】&#10;有形固定資産減価償却率">
          <a:extLst>
            <a:ext uri="{FF2B5EF4-FFF2-40B4-BE49-F238E27FC236}">
              <a16:creationId xmlns:a16="http://schemas.microsoft.com/office/drawing/2014/main" id="{27CB6678-2E5D-4F2E-AF9A-9627924A3ED4}"/>
            </a:ext>
          </a:extLst>
        </xdr:cNvPr>
        <xdr:cNvSpPr txBox="1"/>
      </xdr:nvSpPr>
      <xdr:spPr>
        <a:xfrm>
          <a:off x="13500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54446</xdr:rowOff>
    </xdr:from>
    <xdr:ext cx="405111" cy="259045"/>
    <xdr:sp macro="" textlink="">
      <xdr:nvSpPr>
        <xdr:cNvPr id="897" name="n_4mainValue【庁舎】&#10;有形固定資産減価償却率">
          <a:extLst>
            <a:ext uri="{FF2B5EF4-FFF2-40B4-BE49-F238E27FC236}">
              <a16:creationId xmlns:a16="http://schemas.microsoft.com/office/drawing/2014/main" id="{C3F0377E-06C4-4A6E-87AC-75F1BB4FE463}"/>
            </a:ext>
          </a:extLst>
        </xdr:cNvPr>
        <xdr:cNvSpPr txBox="1"/>
      </xdr:nvSpPr>
      <xdr:spPr>
        <a:xfrm>
          <a:off x="126117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425D9B0-032B-49FA-947F-791886AC76C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346A3FB6-49AE-4339-9C4F-DB7C209BEF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2BE45109-2C80-49E7-BE60-DCE926406C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9F1CBB6F-C2B2-4EDD-B875-987DFBAF89E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C5E4BC6D-83C4-4A4B-BA57-3A9D54F30E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620C915-8824-4E46-9F0D-B31E739991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6B9502A7-786D-4D8B-98EB-C1E29D04E53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90F5F1D8-0D87-417A-AA14-B6D94C5F498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C042BEB-0D33-465D-8474-4957505E5C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A4B8844C-7995-4C10-944E-D988161CA89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40F65A26-0C4C-4128-85F4-A2AF0DE3714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75799EAA-6AAE-4E3E-93DB-7265D4D8BD0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8F447C7-7485-4DFD-BC0E-EE355B02EB0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2CD9FE96-D02A-4DAC-A972-58AF4E79A37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82707A4-FAAF-4CCB-BCA3-56F79889F8F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F5E90FC6-8968-45B0-8AB9-76586A0C925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99A7C71D-F7B1-4C28-8644-76B3E18BA4F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BECBE530-D40B-4DC1-8424-99B206B1B37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798D112F-C589-46AF-B233-1629BEB4D09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5974C952-A527-4D5E-92AE-934754D1A46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1150AD81-CE35-4C54-9778-2AE82544215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0343400D-468D-40C4-A81D-6F54FBCC2DA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DA80BC29-1E2F-4B25-97EB-5D71434B598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B96094A0-CC49-42E3-AC30-7BDFF027FBC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D72537CE-241A-4BF2-B133-D97AE2F2847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224FC67D-C378-4192-9390-37417B5097C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195CA4C9-FE3D-42B7-B538-1DA7D46F0D6A}"/>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C99A45D6-7780-4B2E-AC22-43E1523207CA}"/>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858AF0F6-8D19-4C87-A775-3BCB88818F1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921D27CF-C8E6-4837-97FC-908EBA22A6EC}"/>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85B71369-FF4A-423A-83EE-988480F5493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29" name="【庁舎】&#10;一人当たり面積平均値テキスト">
          <a:extLst>
            <a:ext uri="{FF2B5EF4-FFF2-40B4-BE49-F238E27FC236}">
              <a16:creationId xmlns:a16="http://schemas.microsoft.com/office/drawing/2014/main" id="{A86805D5-9E54-4803-B631-A88A81D2E15E}"/>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FCAFCC42-4883-4C21-ACC1-800BBAE6491F}"/>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B3211C75-4800-4465-B92C-24C3F4233919}"/>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EC962EA4-1675-42BF-9088-CB2A5C124F31}"/>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6CB40E35-3EA8-49B0-B0A5-8CA92E160372}"/>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CE7F512C-B29A-4ED6-8BDD-B06EBF31BD1B}"/>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2754564-00C1-45BC-8179-90C13D8CBB8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17DC8C4-AB27-4C81-8085-C32CC13320D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32FB6D8-EC6C-46DC-9A1B-D3B701A2E8C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9F9B2F5-DC76-43CD-B056-4017677D15F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597E5F5-7903-40FC-855F-9867A5A040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156029</xdr:rowOff>
    </xdr:from>
    <xdr:to>
      <xdr:col>116</xdr:col>
      <xdr:colOff>114300</xdr:colOff>
      <xdr:row>105</xdr:row>
      <xdr:rowOff>86179</xdr:rowOff>
    </xdr:to>
    <xdr:sp macro="" textlink="">
      <xdr:nvSpPr>
        <xdr:cNvPr id="940" name="楕円 939">
          <a:extLst>
            <a:ext uri="{FF2B5EF4-FFF2-40B4-BE49-F238E27FC236}">
              <a16:creationId xmlns:a16="http://schemas.microsoft.com/office/drawing/2014/main" id="{B860C91F-A539-4043-8CF4-7226BB9477E1}"/>
            </a:ext>
          </a:extLst>
        </xdr:cNvPr>
        <xdr:cNvSpPr/>
      </xdr:nvSpPr>
      <xdr:spPr>
        <a:xfrm>
          <a:off x="221107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7456</xdr:rowOff>
    </xdr:from>
    <xdr:ext cx="469744" cy="259045"/>
    <xdr:sp macro="" textlink="">
      <xdr:nvSpPr>
        <xdr:cNvPr id="941" name="【庁舎】&#10;一人当たり面積該当値テキスト">
          <a:extLst>
            <a:ext uri="{FF2B5EF4-FFF2-40B4-BE49-F238E27FC236}">
              <a16:creationId xmlns:a16="http://schemas.microsoft.com/office/drawing/2014/main" id="{A6A6723F-5823-45B9-9FAC-9CD90BC81AFD}"/>
            </a:ext>
          </a:extLst>
        </xdr:cNvPr>
        <xdr:cNvSpPr txBox="1"/>
      </xdr:nvSpPr>
      <xdr:spPr>
        <a:xfrm>
          <a:off x="22199600" y="1783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165826</xdr:rowOff>
    </xdr:from>
    <xdr:to>
      <xdr:col>112</xdr:col>
      <xdr:colOff>38100</xdr:colOff>
      <xdr:row>105</xdr:row>
      <xdr:rowOff>95976</xdr:rowOff>
    </xdr:to>
    <xdr:sp macro="" textlink="">
      <xdr:nvSpPr>
        <xdr:cNvPr id="942" name="楕円 941">
          <a:extLst>
            <a:ext uri="{FF2B5EF4-FFF2-40B4-BE49-F238E27FC236}">
              <a16:creationId xmlns:a16="http://schemas.microsoft.com/office/drawing/2014/main" id="{060FE14B-5D28-4008-B374-022BA6A15D00}"/>
            </a:ext>
          </a:extLst>
        </xdr:cNvPr>
        <xdr:cNvSpPr/>
      </xdr:nvSpPr>
      <xdr:spPr>
        <a:xfrm>
          <a:off x="21272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35379</xdr:rowOff>
    </xdr:from>
    <xdr:to>
      <xdr:col>116</xdr:col>
      <xdr:colOff>63500</xdr:colOff>
      <xdr:row>105</xdr:row>
      <xdr:rowOff>45176</xdr:rowOff>
    </xdr:to>
    <xdr:cxnSp macro="">
      <xdr:nvCxnSpPr>
        <xdr:cNvPr id="943" name="直線コネクタ 942">
          <a:extLst>
            <a:ext uri="{FF2B5EF4-FFF2-40B4-BE49-F238E27FC236}">
              <a16:creationId xmlns:a16="http://schemas.microsoft.com/office/drawing/2014/main" id="{A814F7BF-9783-4A49-9323-1AA087977D91}"/>
            </a:ext>
          </a:extLst>
        </xdr:cNvPr>
        <xdr:cNvCxnSpPr/>
      </xdr:nvCxnSpPr>
      <xdr:spPr>
        <a:xfrm flipV="1">
          <a:off x="21323300" y="1803762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165826</xdr:rowOff>
    </xdr:from>
    <xdr:to>
      <xdr:col>107</xdr:col>
      <xdr:colOff>101600</xdr:colOff>
      <xdr:row>105</xdr:row>
      <xdr:rowOff>95976</xdr:rowOff>
    </xdr:to>
    <xdr:sp macro="" textlink="">
      <xdr:nvSpPr>
        <xdr:cNvPr id="944" name="楕円 943">
          <a:extLst>
            <a:ext uri="{FF2B5EF4-FFF2-40B4-BE49-F238E27FC236}">
              <a16:creationId xmlns:a16="http://schemas.microsoft.com/office/drawing/2014/main" id="{1D433929-BBFA-4E5C-8143-9899100198FD}"/>
            </a:ext>
          </a:extLst>
        </xdr:cNvPr>
        <xdr:cNvSpPr/>
      </xdr:nvSpPr>
      <xdr:spPr>
        <a:xfrm>
          <a:off x="20383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45176</xdr:rowOff>
    </xdr:from>
    <xdr:to>
      <xdr:col>111</xdr:col>
      <xdr:colOff>177800</xdr:colOff>
      <xdr:row>105</xdr:row>
      <xdr:rowOff>45176</xdr:rowOff>
    </xdr:to>
    <xdr:cxnSp macro="">
      <xdr:nvCxnSpPr>
        <xdr:cNvPr id="945" name="直線コネクタ 944">
          <a:extLst>
            <a:ext uri="{FF2B5EF4-FFF2-40B4-BE49-F238E27FC236}">
              <a16:creationId xmlns:a16="http://schemas.microsoft.com/office/drawing/2014/main" id="{FA185F72-F177-4EA7-A21F-CA2D96746E44}"/>
            </a:ext>
          </a:extLst>
        </xdr:cNvPr>
        <xdr:cNvCxnSpPr/>
      </xdr:nvCxnSpPr>
      <xdr:spPr>
        <a:xfrm>
          <a:off x="20434300" y="180474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46" name="楕円 945">
          <a:extLst>
            <a:ext uri="{FF2B5EF4-FFF2-40B4-BE49-F238E27FC236}">
              <a16:creationId xmlns:a16="http://schemas.microsoft.com/office/drawing/2014/main" id="{66EF35D2-68A9-4D9D-A80D-E83B1F489489}"/>
            </a:ext>
          </a:extLst>
        </xdr:cNvPr>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41911</xdr:rowOff>
    </xdr:from>
    <xdr:to>
      <xdr:col>107</xdr:col>
      <xdr:colOff>50800</xdr:colOff>
      <xdr:row>105</xdr:row>
      <xdr:rowOff>45176</xdr:rowOff>
    </xdr:to>
    <xdr:cxnSp macro="">
      <xdr:nvCxnSpPr>
        <xdr:cNvPr id="947" name="直線コネクタ 946">
          <a:extLst>
            <a:ext uri="{FF2B5EF4-FFF2-40B4-BE49-F238E27FC236}">
              <a16:creationId xmlns:a16="http://schemas.microsoft.com/office/drawing/2014/main" id="{46AC4D18-A3E1-4186-9BF3-D4C9A21027C1}"/>
            </a:ext>
          </a:extLst>
        </xdr:cNvPr>
        <xdr:cNvCxnSpPr/>
      </xdr:nvCxnSpPr>
      <xdr:spPr>
        <a:xfrm>
          <a:off x="19545300" y="180441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165826</xdr:rowOff>
    </xdr:from>
    <xdr:to>
      <xdr:col>98</xdr:col>
      <xdr:colOff>38100</xdr:colOff>
      <xdr:row>105</xdr:row>
      <xdr:rowOff>95976</xdr:rowOff>
    </xdr:to>
    <xdr:sp macro="" textlink="">
      <xdr:nvSpPr>
        <xdr:cNvPr id="948" name="楕円 947">
          <a:extLst>
            <a:ext uri="{FF2B5EF4-FFF2-40B4-BE49-F238E27FC236}">
              <a16:creationId xmlns:a16="http://schemas.microsoft.com/office/drawing/2014/main" id="{92D981FB-2770-4367-B012-35318D234267}"/>
            </a:ext>
          </a:extLst>
        </xdr:cNvPr>
        <xdr:cNvSpPr/>
      </xdr:nvSpPr>
      <xdr:spPr>
        <a:xfrm>
          <a:off x="18605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45176</xdr:rowOff>
    </xdr:to>
    <xdr:cxnSp macro="">
      <xdr:nvCxnSpPr>
        <xdr:cNvPr id="949" name="直線コネクタ 948">
          <a:extLst>
            <a:ext uri="{FF2B5EF4-FFF2-40B4-BE49-F238E27FC236}">
              <a16:creationId xmlns:a16="http://schemas.microsoft.com/office/drawing/2014/main" id="{CB687D70-4B9A-4D79-91E6-7776BC1BD42F}"/>
            </a:ext>
          </a:extLst>
        </xdr:cNvPr>
        <xdr:cNvCxnSpPr/>
      </xdr:nvCxnSpPr>
      <xdr:spPr>
        <a:xfrm flipV="1">
          <a:off x="18656300" y="180441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0" name="n_1aveValue【庁舎】&#10;一人当たり面積">
          <a:extLst>
            <a:ext uri="{FF2B5EF4-FFF2-40B4-BE49-F238E27FC236}">
              <a16:creationId xmlns:a16="http://schemas.microsoft.com/office/drawing/2014/main" id="{D4D8A243-8F60-4AAB-A6BE-5D1377318C1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1" name="n_2aveValue【庁舎】&#10;一人当たり面積">
          <a:extLst>
            <a:ext uri="{FF2B5EF4-FFF2-40B4-BE49-F238E27FC236}">
              <a16:creationId xmlns:a16="http://schemas.microsoft.com/office/drawing/2014/main" id="{0289C999-20E5-4ADD-BA01-169DC82B6C96}"/>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2" name="n_3aveValue【庁舎】&#10;一人当たり面積">
          <a:extLst>
            <a:ext uri="{FF2B5EF4-FFF2-40B4-BE49-F238E27FC236}">
              <a16:creationId xmlns:a16="http://schemas.microsoft.com/office/drawing/2014/main" id="{59425AF1-503A-40BC-980D-28270DFCAC07}"/>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3" name="n_4aveValue【庁舎】&#10;一人当たり面積">
          <a:extLst>
            <a:ext uri="{FF2B5EF4-FFF2-40B4-BE49-F238E27FC236}">
              <a16:creationId xmlns:a16="http://schemas.microsoft.com/office/drawing/2014/main" id="{5D044A6F-C648-4D46-BBB3-E46EF4898873}"/>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112503</xdr:rowOff>
    </xdr:from>
    <xdr:ext cx="469744" cy="259045"/>
    <xdr:sp macro="" textlink="">
      <xdr:nvSpPr>
        <xdr:cNvPr id="954" name="n_1mainValue【庁舎】&#10;一人当たり面積">
          <a:extLst>
            <a:ext uri="{FF2B5EF4-FFF2-40B4-BE49-F238E27FC236}">
              <a16:creationId xmlns:a16="http://schemas.microsoft.com/office/drawing/2014/main" id="{B775EDB3-F564-48F2-B41D-45D9973A2C88}"/>
            </a:ext>
          </a:extLst>
        </xdr:cNvPr>
        <xdr:cNvSpPr txBox="1"/>
      </xdr:nvSpPr>
      <xdr:spPr>
        <a:xfrm>
          <a:off x="2107572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112503</xdr:rowOff>
    </xdr:from>
    <xdr:ext cx="469744" cy="259045"/>
    <xdr:sp macro="" textlink="">
      <xdr:nvSpPr>
        <xdr:cNvPr id="955" name="n_2mainValue【庁舎】&#10;一人当たり面積">
          <a:extLst>
            <a:ext uri="{FF2B5EF4-FFF2-40B4-BE49-F238E27FC236}">
              <a16:creationId xmlns:a16="http://schemas.microsoft.com/office/drawing/2014/main" id="{74343D6D-1D7D-4291-BC69-24B03ACD8604}"/>
            </a:ext>
          </a:extLst>
        </xdr:cNvPr>
        <xdr:cNvSpPr txBox="1"/>
      </xdr:nvSpPr>
      <xdr:spPr>
        <a:xfrm>
          <a:off x="2019942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956" name="n_3mainValue【庁舎】&#10;一人当たり面積">
          <a:extLst>
            <a:ext uri="{FF2B5EF4-FFF2-40B4-BE49-F238E27FC236}">
              <a16:creationId xmlns:a16="http://schemas.microsoft.com/office/drawing/2014/main" id="{EE42FFB4-F3D9-43C9-BFB6-F91DE49E423E}"/>
            </a:ext>
          </a:extLst>
        </xdr:cNvPr>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112503</xdr:rowOff>
    </xdr:from>
    <xdr:ext cx="469744" cy="259045"/>
    <xdr:sp macro="" textlink="">
      <xdr:nvSpPr>
        <xdr:cNvPr id="957" name="n_4mainValue【庁舎】&#10;一人当たり面積">
          <a:extLst>
            <a:ext uri="{FF2B5EF4-FFF2-40B4-BE49-F238E27FC236}">
              <a16:creationId xmlns:a16="http://schemas.microsoft.com/office/drawing/2014/main" id="{269931BD-4191-4993-8291-728A850AF084}"/>
            </a:ext>
          </a:extLst>
        </xdr:cNvPr>
        <xdr:cNvSpPr txBox="1"/>
      </xdr:nvSpPr>
      <xdr:spPr>
        <a:xfrm>
          <a:off x="1842142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A1B5AC66-A8F6-458B-91AE-44112228A15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90B0E47-69C4-434A-B8CB-843595F734C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A33CA3B4-85F9-42FE-BA7C-77BCB95EBBC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類似団体平均と比較して、有形固定資産減価償却率が特に高くなっている施設は昭和</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年に取得した図書館であり、耐用年数の</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年に近づいているためである。現在、図書館などの社会教育施設においては、令和元年度に策定された個別施設計画に基づいて維持管理を行っている。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また、一般廃棄物処理施設の有形固定資産減価償却率が特に低くなっているのは、平成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年に取得した「クリーンパーク長与」の未償却分が多いことによる。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e-&#20445;&#31649;&#21336;&#20301;\031_&#25919;&#31574;&#36001;&#21209;&#35506;\e-&#12461;&#12515;&#12499;&#12493;&#12483;&#12488;\e-&#12461;&#12515;&#12499;&#12493;&#12483;&#12488;&#65295;2026&#25919;&#31574;&#36001;&#21209;&#35506;\280&#27770;&#31639;&#32113;&#35336;\331&#26757;&#30000;&#65295;&#27770;&#31639;&#32113;&#35336;\020&#35519;&#26619;&#12539;&#20381;&#38972;&#65295;&#27770;&#31639;&#32113;&#35336;\R6&#24180;&#24230;&#12288;&#36001;&#25919;&#29366;&#27841;&#36039;&#26009;&#38598;\2026-09-11%20&#30476;&#12354;&#12390;&#25552;&#20986;\&#12304;&#36001;&#25919;&#29366;&#27841;&#36039;&#26009;&#38598;&#12305;_423084_&#26178;&#27941;&#30010;_2024(2&#22238;&#30446;).xlsx" TargetMode="External"/><Relationship Id="rId1" Type="http://schemas.openxmlformats.org/officeDocument/2006/relationships/externalLinkPath" Target="/e-&#20445;&#31649;&#21336;&#20301;/031_&#25919;&#31574;&#36001;&#21209;&#35506;/e-&#12461;&#12515;&#12499;&#12493;&#12483;&#12488;/e-&#12461;&#12515;&#12499;&#12493;&#12483;&#12488;&#65295;2026&#25919;&#31574;&#36001;&#21209;&#35506;/280&#27770;&#31639;&#32113;&#35336;/331&#26757;&#30000;&#65295;&#27770;&#31639;&#32113;&#35336;/020&#35519;&#26619;&#12539;&#20381;&#38972;&#65295;&#27770;&#31639;&#32113;&#35336;/R6&#24180;&#24230;&#12288;&#36001;&#25919;&#29366;&#27841;&#36039;&#26009;&#38598;/2026-09-11%20&#30476;&#12354;&#12390;&#25552;&#20986;/&#12304;&#36001;&#25919;&#29366;&#27841;&#36039;&#26009;&#38598;&#12305;_423084_&#26178;&#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57.4</v>
          </cell>
          <cell r="BX53">
            <v>58.5</v>
          </cell>
          <cell r="CF53">
            <v>59.7</v>
          </cell>
          <cell r="CN53">
            <v>61.2</v>
          </cell>
          <cell r="CV53">
            <v>60.5</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4.9000000000000004</v>
          </cell>
          <cell r="BX75">
            <v>5.2</v>
          </cell>
          <cell r="CF75">
            <v>5.5</v>
          </cell>
          <cell r="CN75">
            <v>5.3</v>
          </cell>
          <cell r="CV75">
            <v>4.9000000000000004</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14222343</v>
      </c>
      <c r="BO4" s="371"/>
      <c r="BP4" s="371"/>
      <c r="BQ4" s="371"/>
      <c r="BR4" s="371"/>
      <c r="BS4" s="371"/>
      <c r="BT4" s="371"/>
      <c r="BU4" s="372"/>
      <c r="BV4" s="370">
        <v>14557392</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3.1</v>
      </c>
      <c r="CU4" s="377"/>
      <c r="CV4" s="377"/>
      <c r="CW4" s="377"/>
      <c r="CX4" s="377"/>
      <c r="CY4" s="377"/>
      <c r="CZ4" s="377"/>
      <c r="DA4" s="378"/>
      <c r="DB4" s="376">
        <v>5.7</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13772228</v>
      </c>
      <c r="BO5" s="408"/>
      <c r="BP5" s="408"/>
      <c r="BQ5" s="408"/>
      <c r="BR5" s="408"/>
      <c r="BS5" s="408"/>
      <c r="BT5" s="408"/>
      <c r="BU5" s="409"/>
      <c r="BV5" s="407">
        <v>13842034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93.7</v>
      </c>
      <c r="CU5" s="405"/>
      <c r="CV5" s="405"/>
      <c r="CW5" s="405"/>
      <c r="CX5" s="405"/>
      <c r="CY5" s="405"/>
      <c r="CZ5" s="405"/>
      <c r="DA5" s="406"/>
      <c r="DB5" s="404">
        <v>92.9</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450115</v>
      </c>
      <c r="BO6" s="408"/>
      <c r="BP6" s="408"/>
      <c r="BQ6" s="408"/>
      <c r="BR6" s="408"/>
      <c r="BS6" s="408"/>
      <c r="BT6" s="408"/>
      <c r="BU6" s="409"/>
      <c r="BV6" s="407">
        <v>715358</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94.2</v>
      </c>
      <c r="CU6" s="445"/>
      <c r="CV6" s="445"/>
      <c r="CW6" s="445"/>
      <c r="CX6" s="445"/>
      <c r="CY6" s="445"/>
      <c r="CZ6" s="445"/>
      <c r="DA6" s="446"/>
      <c r="DB6" s="444">
        <v>93.8</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236778</v>
      </c>
      <c r="BO7" s="408"/>
      <c r="BP7" s="408"/>
      <c r="BQ7" s="408"/>
      <c r="BR7" s="408"/>
      <c r="BS7" s="408"/>
      <c r="BT7" s="408"/>
      <c r="BU7" s="409"/>
      <c r="BV7" s="407">
        <v>342329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6852985</v>
      </c>
      <c r="CU7" s="408"/>
      <c r="CV7" s="408"/>
      <c r="CW7" s="408"/>
      <c r="CX7" s="408"/>
      <c r="CY7" s="408"/>
      <c r="CZ7" s="408"/>
      <c r="DA7" s="409"/>
      <c r="DB7" s="407">
        <v>6588441</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213337</v>
      </c>
      <c r="BO8" s="408"/>
      <c r="BP8" s="408"/>
      <c r="BQ8" s="408"/>
      <c r="BR8" s="408"/>
      <c r="BS8" s="408"/>
      <c r="BT8" s="408"/>
      <c r="BU8" s="409"/>
      <c r="BV8" s="407">
        <v>373029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0.66</v>
      </c>
      <c r="CU8" s="448"/>
      <c r="CV8" s="448"/>
      <c r="CW8" s="448"/>
      <c r="CX8" s="448"/>
      <c r="CY8" s="448"/>
      <c r="CZ8" s="448"/>
      <c r="DA8" s="449"/>
      <c r="DB8" s="447">
        <v>0.66</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29339</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-159692</v>
      </c>
      <c r="BO9" s="408"/>
      <c r="BP9" s="408"/>
      <c r="BQ9" s="408"/>
      <c r="BR9" s="408"/>
      <c r="BS9" s="408"/>
      <c r="BT9" s="408"/>
      <c r="BU9" s="409"/>
      <c r="BV9" s="407">
        <v>-70076</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10.9</v>
      </c>
      <c r="CU9" s="405"/>
      <c r="CV9" s="405"/>
      <c r="CW9" s="405"/>
      <c r="CX9" s="405"/>
      <c r="CY9" s="405"/>
      <c r="CZ9" s="405"/>
      <c r="DA9" s="406"/>
      <c r="DB9" s="404">
        <v>10</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29804</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137</v>
      </c>
      <c r="BO10" s="408"/>
      <c r="BP10" s="408"/>
      <c r="BQ10" s="408"/>
      <c r="BR10" s="408"/>
      <c r="BS10" s="408"/>
      <c r="BT10" s="408"/>
      <c r="BU10" s="409"/>
      <c r="BV10" s="407">
        <v>3</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90</v>
      </c>
      <c r="AV11" s="440"/>
      <c r="AW11" s="440"/>
      <c r="AX11" s="440"/>
      <c r="AY11" s="441" t="s">
        <v>119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120</v>
      </c>
      <c r="CE11" s="411"/>
      <c r="CF11" s="411"/>
      <c r="CG11" s="411"/>
      <c r="CH11" s="411"/>
      <c r="CI11" s="411"/>
      <c r="CJ11" s="411"/>
      <c r="CK11" s="411"/>
      <c r="CL11" s="411"/>
      <c r="CM11" s="411"/>
      <c r="CN11" s="411"/>
      <c r="CO11" s="411"/>
      <c r="CP11" s="411"/>
      <c r="CQ11" s="411"/>
      <c r="CR11" s="411"/>
      <c r="CS11" s="412"/>
      <c r="CT11" s="447" t="s">
        <v>121</v>
      </c>
      <c r="CU11" s="448"/>
      <c r="CV11" s="448"/>
      <c r="CW11" s="448"/>
      <c r="CX11" s="448"/>
      <c r="CY11" s="448"/>
      <c r="CZ11" s="448"/>
      <c r="DA11" s="449"/>
      <c r="DB11" s="447" t="s">
        <v>121</v>
      </c>
      <c r="DC11" s="448"/>
      <c r="DD11" s="448"/>
      <c r="DE11" s="448"/>
      <c r="DF11" s="448"/>
      <c r="DG11" s="448"/>
      <c r="DH11" s="448"/>
      <c r="DI11" s="449"/>
    </row>
    <row r="12" spans="1:119" ht="18.75" customHeight="1" x14ac:dyDescent="0.15">
      <c r="A12" s="169"/>
      <c r="B12" s="467" t="s">
        <v>122</v>
      </c>
      <c r="C12" s="468"/>
      <c r="D12" s="468"/>
      <c r="E12" s="468"/>
      <c r="F12" s="468"/>
      <c r="G12" s="468"/>
      <c r="H12" s="468"/>
      <c r="I12" s="468"/>
      <c r="J12" s="468"/>
      <c r="K12" s="469"/>
      <c r="L12" s="476" t="s">
        <v>123</v>
      </c>
      <c r="M12" s="477"/>
      <c r="N12" s="477"/>
      <c r="O12" s="477"/>
      <c r="P12" s="477"/>
      <c r="Q12" s="478"/>
      <c r="R12" s="479">
        <v>29240</v>
      </c>
      <c r="S12" s="480"/>
      <c r="T12" s="480"/>
      <c r="U12" s="480"/>
      <c r="V12" s="481"/>
      <c r="W12" s="482" t="s">
        <v>1</v>
      </c>
      <c r="X12" s="440"/>
      <c r="Y12" s="440"/>
      <c r="Z12" s="440"/>
      <c r="AA12" s="440"/>
      <c r="AB12" s="483"/>
      <c r="AC12" s="484" t="s">
        <v>124</v>
      </c>
      <c r="AD12" s="485"/>
      <c r="AE12" s="485"/>
      <c r="AF12" s="485"/>
      <c r="AG12" s="486"/>
      <c r="AH12" s="484" t="s">
        <v>125</v>
      </c>
      <c r="AI12" s="485"/>
      <c r="AJ12" s="485"/>
      <c r="AK12" s="485"/>
      <c r="AL12" s="487"/>
      <c r="AM12" s="436" t="s">
        <v>126</v>
      </c>
      <c r="AN12" s="437"/>
      <c r="AO12" s="437"/>
      <c r="AP12" s="437"/>
      <c r="AQ12" s="437"/>
      <c r="AR12" s="437"/>
      <c r="AS12" s="437"/>
      <c r="AT12" s="438"/>
      <c r="AU12" s="439" t="s">
        <v>90</v>
      </c>
      <c r="AV12" s="440"/>
      <c r="AW12" s="440"/>
      <c r="AX12" s="440"/>
      <c r="AY12" s="441" t="s">
        <v>127</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189163</v>
      </c>
      <c r="BW12" s="408"/>
      <c r="BX12" s="408"/>
      <c r="BY12" s="408"/>
      <c r="BZ12" s="408"/>
      <c r="CA12" s="408"/>
      <c r="CB12" s="408"/>
      <c r="CC12" s="409"/>
      <c r="CD12" s="410" t="s">
        <v>128</v>
      </c>
      <c r="CE12" s="411"/>
      <c r="CF12" s="411"/>
      <c r="CG12" s="411"/>
      <c r="CH12" s="411"/>
      <c r="CI12" s="411"/>
      <c r="CJ12" s="411"/>
      <c r="CK12" s="411"/>
      <c r="CL12" s="411"/>
      <c r="CM12" s="411"/>
      <c r="CN12" s="411"/>
      <c r="CO12" s="411"/>
      <c r="CP12" s="411"/>
      <c r="CQ12" s="411"/>
      <c r="CR12" s="411"/>
      <c r="CS12" s="412"/>
      <c r="CT12" s="447" t="s">
        <v>121</v>
      </c>
      <c r="CU12" s="448"/>
      <c r="CV12" s="448"/>
      <c r="CW12" s="448"/>
      <c r="CX12" s="448"/>
      <c r="CY12" s="448"/>
      <c r="CZ12" s="448"/>
      <c r="DA12" s="449"/>
      <c r="DB12" s="447" t="s">
        <v>121</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129</v>
      </c>
      <c r="N13" s="499"/>
      <c r="O13" s="499"/>
      <c r="P13" s="499"/>
      <c r="Q13" s="500"/>
      <c r="R13" s="491">
        <v>28832</v>
      </c>
      <c r="S13" s="492"/>
      <c r="T13" s="492"/>
      <c r="U13" s="492"/>
      <c r="V13" s="493"/>
      <c r="W13" s="423" t="s">
        <v>130</v>
      </c>
      <c r="X13" s="424"/>
      <c r="Y13" s="424"/>
      <c r="Z13" s="424"/>
      <c r="AA13" s="424"/>
      <c r="AB13" s="414"/>
      <c r="AC13" s="458">
        <v>263</v>
      </c>
      <c r="AD13" s="459"/>
      <c r="AE13" s="459"/>
      <c r="AF13" s="459"/>
      <c r="AG13" s="501"/>
      <c r="AH13" s="458">
        <v>323</v>
      </c>
      <c r="AI13" s="459"/>
      <c r="AJ13" s="459"/>
      <c r="AK13" s="459"/>
      <c r="AL13" s="460"/>
      <c r="AM13" s="436" t="s">
        <v>131</v>
      </c>
      <c r="AN13" s="437"/>
      <c r="AO13" s="437"/>
      <c r="AP13" s="437"/>
      <c r="AQ13" s="437"/>
      <c r="AR13" s="437"/>
      <c r="AS13" s="437"/>
      <c r="AT13" s="438"/>
      <c r="AU13" s="439" t="s">
        <v>132</v>
      </c>
      <c r="AV13" s="440"/>
      <c r="AW13" s="440"/>
      <c r="AX13" s="440"/>
      <c r="AY13" s="441" t="s">
        <v>133</v>
      </c>
      <c r="AZ13" s="442"/>
      <c r="BA13" s="442"/>
      <c r="BB13" s="442"/>
      <c r="BC13" s="442"/>
      <c r="BD13" s="442"/>
      <c r="BE13" s="442"/>
      <c r="BF13" s="442"/>
      <c r="BG13" s="442"/>
      <c r="BH13" s="442"/>
      <c r="BI13" s="442"/>
      <c r="BJ13" s="442"/>
      <c r="BK13" s="442"/>
      <c r="BL13" s="442"/>
      <c r="BM13" s="443"/>
      <c r="BN13" s="407">
        <v>-159555</v>
      </c>
      <c r="BO13" s="408"/>
      <c r="BP13" s="408"/>
      <c r="BQ13" s="408"/>
      <c r="BR13" s="408"/>
      <c r="BS13" s="408"/>
      <c r="BT13" s="408"/>
      <c r="BU13" s="409"/>
      <c r="BV13" s="407">
        <v>-259236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4.9000000000000004</v>
      </c>
      <c r="CU13" s="405"/>
      <c r="CV13" s="405"/>
      <c r="CW13" s="405"/>
      <c r="CX13" s="405"/>
      <c r="CY13" s="405"/>
      <c r="CZ13" s="405"/>
      <c r="DA13" s="406"/>
      <c r="DB13" s="404">
        <v>5.3</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29493</v>
      </c>
      <c r="S14" s="492"/>
      <c r="T14" s="492"/>
      <c r="U14" s="492"/>
      <c r="V14" s="493"/>
      <c r="W14" s="397"/>
      <c r="X14" s="398"/>
      <c r="Y14" s="398"/>
      <c r="Z14" s="398"/>
      <c r="AA14" s="398"/>
      <c r="AB14" s="387"/>
      <c r="AC14" s="494">
        <v>1.9</v>
      </c>
      <c r="AD14" s="495"/>
      <c r="AE14" s="495"/>
      <c r="AF14" s="495"/>
      <c r="AG14" s="496"/>
      <c r="AH14" s="494">
        <v>2.2999999999999998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121</v>
      </c>
      <c r="CU14" s="506"/>
      <c r="CV14" s="506"/>
      <c r="CW14" s="506"/>
      <c r="CX14" s="506"/>
      <c r="CY14" s="506"/>
      <c r="CZ14" s="506"/>
      <c r="DA14" s="507"/>
      <c r="DB14" s="505" t="s">
        <v>121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129</v>
      </c>
      <c r="N15" s="499"/>
      <c r="O15" s="499"/>
      <c r="P15" s="499"/>
      <c r="Q15" s="500"/>
      <c r="R15" s="491">
        <v>29128</v>
      </c>
      <c r="S15" s="492"/>
      <c r="T15" s="492"/>
      <c r="U15" s="492"/>
      <c r="V15" s="493"/>
      <c r="W15" s="423" t="s">
        <v>137</v>
      </c>
      <c r="X15" s="424"/>
      <c r="Y15" s="424"/>
      <c r="Z15" s="424"/>
      <c r="AA15" s="424"/>
      <c r="AB15" s="414"/>
      <c r="AC15" s="458">
        <v>3064</v>
      </c>
      <c r="AD15" s="459"/>
      <c r="AE15" s="459"/>
      <c r="AF15" s="459"/>
      <c r="AG15" s="501"/>
      <c r="AH15" s="458">
        <v>3209</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3747745</v>
      </c>
      <c r="BO15" s="371"/>
      <c r="BP15" s="371"/>
      <c r="BQ15" s="371"/>
      <c r="BR15" s="371"/>
      <c r="BS15" s="371"/>
      <c r="BT15" s="371"/>
      <c r="BU15" s="372"/>
      <c r="BV15" s="370">
        <v>3712801</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22.1</v>
      </c>
      <c r="AD16" s="495"/>
      <c r="AE16" s="495"/>
      <c r="AF16" s="495"/>
      <c r="AG16" s="496"/>
      <c r="AH16" s="494">
        <v>23.3</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5819325</v>
      </c>
      <c r="BO16" s="408"/>
      <c r="BP16" s="408"/>
      <c r="BQ16" s="408"/>
      <c r="BR16" s="408"/>
      <c r="BS16" s="408"/>
      <c r="BT16" s="408"/>
      <c r="BU16" s="409"/>
      <c r="BV16" s="407">
        <v>5538979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10507</v>
      </c>
      <c r="AD17" s="459"/>
      <c r="AE17" s="459"/>
      <c r="AF17" s="459"/>
      <c r="AG17" s="501"/>
      <c r="AH17" s="458">
        <v>10255</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4749070</v>
      </c>
      <c r="BO17" s="408"/>
      <c r="BP17" s="408"/>
      <c r="BQ17" s="408"/>
      <c r="BR17" s="408"/>
      <c r="BS17" s="408"/>
      <c r="BT17" s="408"/>
      <c r="BU17" s="409"/>
      <c r="BV17" s="407">
        <v>4693976</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20.94</v>
      </c>
      <c r="M18" s="531"/>
      <c r="N18" s="531"/>
      <c r="O18" s="531"/>
      <c r="P18" s="531"/>
      <c r="Q18" s="531"/>
      <c r="R18" s="532"/>
      <c r="S18" s="532"/>
      <c r="T18" s="532"/>
      <c r="U18" s="532"/>
      <c r="V18" s="533"/>
      <c r="W18" s="425"/>
      <c r="X18" s="426"/>
      <c r="Y18" s="426"/>
      <c r="Z18" s="426"/>
      <c r="AA18" s="426"/>
      <c r="AB18" s="417"/>
      <c r="AC18" s="534">
        <v>76</v>
      </c>
      <c r="AD18" s="535"/>
      <c r="AE18" s="535"/>
      <c r="AF18" s="535"/>
      <c r="AG18" s="536"/>
      <c r="AH18" s="534">
        <v>74.400000000000006</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6573469</v>
      </c>
      <c r="BO18" s="408"/>
      <c r="BP18" s="408"/>
      <c r="BQ18" s="408"/>
      <c r="BR18" s="408"/>
      <c r="BS18" s="408"/>
      <c r="BT18" s="408"/>
      <c r="BU18" s="409"/>
      <c r="BV18" s="407">
        <v>6210180</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1401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8837821</v>
      </c>
      <c r="BO19" s="408"/>
      <c r="BP19" s="408"/>
      <c r="BQ19" s="408"/>
      <c r="BR19" s="408"/>
      <c r="BS19" s="408"/>
      <c r="BT19" s="408"/>
      <c r="BU19" s="409"/>
      <c r="BV19" s="407">
        <v>9088594</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11435</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12093612</v>
      </c>
      <c r="BO22" s="371"/>
      <c r="BP22" s="371"/>
      <c r="BQ22" s="371"/>
      <c r="BR22" s="371"/>
      <c r="BS22" s="371"/>
      <c r="BT22" s="371"/>
      <c r="BU22" s="372"/>
      <c r="BV22" s="370">
        <v>11959813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11133048</v>
      </c>
      <c r="BO23" s="408"/>
      <c r="BP23" s="408"/>
      <c r="BQ23" s="408"/>
      <c r="BR23" s="408"/>
      <c r="BS23" s="408"/>
      <c r="BT23" s="408"/>
      <c r="BU23" s="409"/>
      <c r="BV23" s="407">
        <v>11129863</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8350</v>
      </c>
      <c r="R24" s="459"/>
      <c r="S24" s="459"/>
      <c r="T24" s="459"/>
      <c r="U24" s="459"/>
      <c r="V24" s="501"/>
      <c r="W24" s="553"/>
      <c r="X24" s="554"/>
      <c r="Y24" s="555"/>
      <c r="Z24" s="457" t="s">
        <v>162</v>
      </c>
      <c r="AA24" s="437"/>
      <c r="AB24" s="437"/>
      <c r="AC24" s="437"/>
      <c r="AD24" s="437"/>
      <c r="AE24" s="437"/>
      <c r="AF24" s="437"/>
      <c r="AG24" s="438"/>
      <c r="AH24" s="458">
        <v>144</v>
      </c>
      <c r="AI24" s="459"/>
      <c r="AJ24" s="459"/>
      <c r="AK24" s="459"/>
      <c r="AL24" s="501"/>
      <c r="AM24" s="458">
        <v>464400</v>
      </c>
      <c r="AN24" s="459"/>
      <c r="AO24" s="459"/>
      <c r="AP24" s="459"/>
      <c r="AQ24" s="459"/>
      <c r="AR24" s="501"/>
      <c r="AS24" s="458">
        <v>3225</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8051517</v>
      </c>
      <c r="BO24" s="408"/>
      <c r="BP24" s="408"/>
      <c r="BQ24" s="408"/>
      <c r="BR24" s="408"/>
      <c r="BS24" s="408"/>
      <c r="BT24" s="408"/>
      <c r="BU24" s="409"/>
      <c r="BV24" s="407">
        <v>7552915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6760</v>
      </c>
      <c r="R25" s="459"/>
      <c r="S25" s="459"/>
      <c r="T25" s="459"/>
      <c r="U25" s="459"/>
      <c r="V25" s="501"/>
      <c r="W25" s="553"/>
      <c r="X25" s="554"/>
      <c r="Y25" s="555"/>
      <c r="Z25" s="457" t="s">
        <v>165</v>
      </c>
      <c r="AA25" s="437"/>
      <c r="AB25" s="437"/>
      <c r="AC25" s="437"/>
      <c r="AD25" s="437"/>
      <c r="AE25" s="437"/>
      <c r="AF25" s="437"/>
      <c r="AG25" s="438"/>
      <c r="AH25" s="458" t="s">
        <v>121</v>
      </c>
      <c r="AI25" s="459"/>
      <c r="AJ25" s="459"/>
      <c r="AK25" s="459"/>
      <c r="AL25" s="501"/>
      <c r="AM25" s="458" t="s">
        <v>121</v>
      </c>
      <c r="AN25" s="459"/>
      <c r="AO25" s="459"/>
      <c r="AP25" s="459"/>
      <c r="AQ25" s="459"/>
      <c r="AR25" s="501"/>
      <c r="AS25" s="458" t="s">
        <v>121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1344580</v>
      </c>
      <c r="BO25" s="371"/>
      <c r="BP25" s="371"/>
      <c r="BQ25" s="371"/>
      <c r="BR25" s="371"/>
      <c r="BS25" s="371"/>
      <c r="BT25" s="371"/>
      <c r="BU25" s="372"/>
      <c r="BV25" s="370">
        <v>167978</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6470</v>
      </c>
      <c r="R26" s="459"/>
      <c r="S26" s="459"/>
      <c r="T26" s="459"/>
      <c r="U26" s="459"/>
      <c r="V26" s="501"/>
      <c r="W26" s="553"/>
      <c r="X26" s="554"/>
      <c r="Y26" s="555"/>
      <c r="Z26" s="457" t="s">
        <v>168</v>
      </c>
      <c r="AA26" s="559"/>
      <c r="AB26" s="559"/>
      <c r="AC26" s="559"/>
      <c r="AD26" s="559"/>
      <c r="AE26" s="559"/>
      <c r="AF26" s="559"/>
      <c r="AG26" s="560"/>
      <c r="AH26" s="458" t="s">
        <v>121</v>
      </c>
      <c r="AI26" s="459"/>
      <c r="AJ26" s="459"/>
      <c r="AK26" s="459"/>
      <c r="AL26" s="501"/>
      <c r="AM26" s="458" t="s">
        <v>121</v>
      </c>
      <c r="AN26" s="459"/>
      <c r="AO26" s="459"/>
      <c r="AP26" s="459"/>
      <c r="AQ26" s="459"/>
      <c r="AR26" s="501"/>
      <c r="AS26" s="458" t="s">
        <v>121</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121</v>
      </c>
      <c r="BO26" s="408"/>
      <c r="BP26" s="408"/>
      <c r="BQ26" s="408"/>
      <c r="BR26" s="408"/>
      <c r="BS26" s="408"/>
      <c r="BT26" s="408"/>
      <c r="BU26" s="409"/>
      <c r="BV26" s="407" t="s">
        <v>121</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3340</v>
      </c>
      <c r="R27" s="459"/>
      <c r="S27" s="459"/>
      <c r="T27" s="459"/>
      <c r="U27" s="459"/>
      <c r="V27" s="501"/>
      <c r="W27" s="553"/>
      <c r="X27" s="554"/>
      <c r="Y27" s="555"/>
      <c r="Z27" s="457" t="s">
        <v>171</v>
      </c>
      <c r="AA27" s="437"/>
      <c r="AB27" s="437"/>
      <c r="AC27" s="437"/>
      <c r="AD27" s="437"/>
      <c r="AE27" s="437"/>
      <c r="AF27" s="437"/>
      <c r="AG27" s="438"/>
      <c r="AH27" s="458">
        <v>4</v>
      </c>
      <c r="AI27" s="459"/>
      <c r="AJ27" s="459"/>
      <c r="AK27" s="459"/>
      <c r="AL27" s="501"/>
      <c r="AM27" s="458">
        <v>16132</v>
      </c>
      <c r="AN27" s="459"/>
      <c r="AO27" s="459"/>
      <c r="AP27" s="459"/>
      <c r="AQ27" s="459"/>
      <c r="AR27" s="501"/>
      <c r="AS27" s="458">
        <v>4033</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307655</v>
      </c>
      <c r="BO27" s="527"/>
      <c r="BP27" s="527"/>
      <c r="BQ27" s="527"/>
      <c r="BR27" s="527"/>
      <c r="BS27" s="527"/>
      <c r="BT27" s="527"/>
      <c r="BU27" s="528"/>
      <c r="BV27" s="526">
        <v>307655</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2760</v>
      </c>
      <c r="R28" s="459"/>
      <c r="S28" s="459"/>
      <c r="T28" s="459"/>
      <c r="U28" s="459"/>
      <c r="V28" s="501"/>
      <c r="W28" s="553"/>
      <c r="X28" s="554"/>
      <c r="Y28" s="555"/>
      <c r="Z28" s="457" t="s">
        <v>174</v>
      </c>
      <c r="AA28" s="437"/>
      <c r="AB28" s="437"/>
      <c r="AC28" s="437"/>
      <c r="AD28" s="437"/>
      <c r="AE28" s="437"/>
      <c r="AF28" s="437"/>
      <c r="AG28" s="438"/>
      <c r="AH28" s="458" t="s">
        <v>121</v>
      </c>
      <c r="AI28" s="459"/>
      <c r="AJ28" s="459"/>
      <c r="AK28" s="459"/>
      <c r="AL28" s="501"/>
      <c r="AM28" s="458" t="s">
        <v>121</v>
      </c>
      <c r="AN28" s="459"/>
      <c r="AO28" s="459"/>
      <c r="AP28" s="459"/>
      <c r="AQ28" s="459"/>
      <c r="AR28" s="501"/>
      <c r="AS28" s="458" t="s">
        <v>121</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585970</v>
      </c>
      <c r="BO28" s="371"/>
      <c r="BP28" s="371"/>
      <c r="BQ28" s="371"/>
      <c r="BR28" s="371"/>
      <c r="BS28" s="371"/>
      <c r="BT28" s="371"/>
      <c r="BU28" s="372"/>
      <c r="BV28" s="370">
        <v>548530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14</v>
      </c>
      <c r="M29" s="459"/>
      <c r="N29" s="459"/>
      <c r="O29" s="459"/>
      <c r="P29" s="501"/>
      <c r="Q29" s="458">
        <v>2510</v>
      </c>
      <c r="R29" s="459"/>
      <c r="S29" s="459"/>
      <c r="T29" s="459"/>
      <c r="U29" s="459"/>
      <c r="V29" s="501"/>
      <c r="W29" s="556"/>
      <c r="X29" s="557"/>
      <c r="Y29" s="558"/>
      <c r="Z29" s="457" t="s">
        <v>177</v>
      </c>
      <c r="AA29" s="437"/>
      <c r="AB29" s="437"/>
      <c r="AC29" s="437"/>
      <c r="AD29" s="437"/>
      <c r="AE29" s="437"/>
      <c r="AF29" s="437"/>
      <c r="AG29" s="438"/>
      <c r="AH29" s="458">
        <v>148</v>
      </c>
      <c r="AI29" s="459"/>
      <c r="AJ29" s="459"/>
      <c r="AK29" s="459"/>
      <c r="AL29" s="501"/>
      <c r="AM29" s="458">
        <v>480532</v>
      </c>
      <c r="AN29" s="459"/>
      <c r="AO29" s="459"/>
      <c r="AP29" s="459"/>
      <c r="AQ29" s="459"/>
      <c r="AR29" s="501"/>
      <c r="AS29" s="458">
        <v>3247</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993256</v>
      </c>
      <c r="BO29" s="408"/>
      <c r="BP29" s="408"/>
      <c r="BQ29" s="408"/>
      <c r="BR29" s="408"/>
      <c r="BS29" s="408"/>
      <c r="BT29" s="408"/>
      <c r="BU29" s="409"/>
      <c r="BV29" s="407">
        <v>893417</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2381954</v>
      </c>
      <c r="BO30" s="527"/>
      <c r="BP30" s="527"/>
      <c r="BQ30" s="527"/>
      <c r="BR30" s="527"/>
      <c r="BS30" s="527"/>
      <c r="BT30" s="527"/>
      <c r="BU30" s="528"/>
      <c r="BV30" s="526">
        <v>2319465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長崎県市町村総合事務組合</v>
      </c>
      <c r="BZ34" s="598"/>
      <c r="CA34" s="598"/>
      <c r="CB34" s="598"/>
      <c r="CC34" s="598"/>
      <c r="CD34" s="598"/>
      <c r="CE34" s="598"/>
      <c r="CF34" s="598"/>
      <c r="CG34" s="598"/>
      <c r="CH34" s="598"/>
      <c r="CI34" s="598"/>
      <c r="CJ34" s="598"/>
      <c r="CK34" s="598"/>
      <c r="CL34" s="598"/>
      <c r="CM34" s="598"/>
      <c r="CN34" s="169"/>
      <c r="CO34" s="597">
        <f>IF(CQ34="","",MAX(C34:D43,U34:V43,AM34:AN43,BE34:BF43,BW34:BX43)+1)</f>
        <v>11</v>
      </c>
      <c r="CP34" s="597"/>
      <c r="CQ34" s="598" t="str">
        <f>IF('各会計、関係団体の財政状況及び健全化判断比率'!BS7="","",'各会計、関係団体の財政状況及び健全化判断比率'!BS7)</f>
        <v>西彼中央土地開発公社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介護保険特別会計（保険事業勘定）</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IF('各会計、関係団体の財政状況及び健全化判断比率'!B33="","",'各会計、関係団体の財政状況及び健全化判断比率'!B33)</f>
        <v>下水道事業会計(公共下水道）</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長崎県後期高齢者医療広域連合</v>
      </c>
      <c r="BZ35" s="598"/>
      <c r="CA35" s="598"/>
      <c r="CB35" s="598"/>
      <c r="CC35" s="598"/>
      <c r="CD35" s="598"/>
      <c r="CE35" s="598"/>
      <c r="CF35" s="598"/>
      <c r="CG35" s="598"/>
      <c r="CH35" s="598"/>
      <c r="CI35" s="598"/>
      <c r="CJ35" s="598"/>
      <c r="CK35" s="598"/>
      <c r="CL35" s="598"/>
      <c r="CM35" s="598"/>
      <c r="CN35" s="169"/>
      <c r="CO35" s="597">
        <f t="shared" ref="CO35:CO43" si="3">IF(CQ35="","",CO34+1)</f>
        <v>12</v>
      </c>
      <c r="CP35" s="597"/>
      <c r="CQ35" s="598" t="str">
        <f>IF('各会計、関係団体の財政状況及び健全化判断比率'!BS8="","",'各会計、関係団体の財政状況及び健全化判断比率'!BS8)</f>
        <v>長崎県林業公社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介護保険特別会計（介護サービス事業勘定）</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長与・時津環境施設組合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5</v>
      </c>
      <c r="V37" s="597"/>
      <c r="W37" s="598" t="str">
        <f>IF('各会計、関係団体の財政状況及び健全化判断比率'!B31="","",'各会計、関係団体の財政状況及び健全化判断比率'!B31)</f>
        <v>後期高齢者医療特別会計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eziwh3E7/CEGzcLyYtOhLVTgZvB0YVrnLnyYY4VdfEaLg0oAZXFKcZbiKDYZOEL5laU98A0CA17G7c9ChcrdjQ==" saltValue="js9YxeuawmHDEZ0+/uU4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4062432</v>
      </c>
      <c r="S5" s="613"/>
      <c r="T5" s="613"/>
      <c r="U5" s="613"/>
      <c r="V5" s="613"/>
      <c r="W5" s="613"/>
      <c r="X5" s="613"/>
      <c r="Y5" s="614"/>
      <c r="Z5" s="615">
        <v>28.6</v>
      </c>
      <c r="AA5" s="615"/>
      <c r="AB5" s="615"/>
      <c r="AC5" s="615"/>
      <c r="AD5" s="616">
        <v>3721349</v>
      </c>
      <c r="AE5" s="616"/>
      <c r="AF5" s="616"/>
      <c r="AG5" s="616"/>
      <c r="AH5" s="616"/>
      <c r="AI5" s="616"/>
      <c r="AJ5" s="616"/>
      <c r="AK5" s="616"/>
      <c r="AL5" s="617">
        <v>53.3</v>
      </c>
      <c r="AM5" s="618"/>
      <c r="AN5" s="618"/>
      <c r="AO5" s="619"/>
      <c r="AP5" s="609" t="s">
        <v>216</v>
      </c>
      <c r="AQ5" s="610"/>
      <c r="AR5" s="610"/>
      <c r="AS5" s="610"/>
      <c r="AT5" s="610"/>
      <c r="AU5" s="610"/>
      <c r="AV5" s="610"/>
      <c r="AW5" s="610"/>
      <c r="AX5" s="610"/>
      <c r="AY5" s="610"/>
      <c r="AZ5" s="610"/>
      <c r="BA5" s="610"/>
      <c r="BB5" s="610"/>
      <c r="BC5" s="610"/>
      <c r="BD5" s="610"/>
      <c r="BE5" s="610"/>
      <c r="BF5" s="611"/>
      <c r="BG5" s="623">
        <v>3721349</v>
      </c>
      <c r="BH5" s="624"/>
      <c r="BI5" s="624"/>
      <c r="BJ5" s="624"/>
      <c r="BK5" s="624"/>
      <c r="BL5" s="624"/>
      <c r="BM5" s="624"/>
      <c r="BN5" s="625"/>
      <c r="BO5" s="626">
        <v>91.6</v>
      </c>
      <c r="BP5" s="626"/>
      <c r="BQ5" s="626"/>
      <c r="BR5" s="626"/>
      <c r="BS5" s="627" t="s">
        <v>121</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67271</v>
      </c>
      <c r="S6" s="624"/>
      <c r="T6" s="624"/>
      <c r="U6" s="624"/>
      <c r="V6" s="624"/>
      <c r="W6" s="624"/>
      <c r="X6" s="624"/>
      <c r="Y6" s="625"/>
      <c r="Z6" s="626">
        <v>0.5</v>
      </c>
      <c r="AA6" s="626"/>
      <c r="AB6" s="626"/>
      <c r="AC6" s="626"/>
      <c r="AD6" s="627">
        <v>67271</v>
      </c>
      <c r="AE6" s="627"/>
      <c r="AF6" s="627"/>
      <c r="AG6" s="627"/>
      <c r="AH6" s="627"/>
      <c r="AI6" s="627"/>
      <c r="AJ6" s="627"/>
      <c r="AK6" s="627"/>
      <c r="AL6" s="628">
        <v>1</v>
      </c>
      <c r="AM6" s="629"/>
      <c r="AN6" s="629"/>
      <c r="AO6" s="630"/>
      <c r="AP6" s="620" t="s">
        <v>221</v>
      </c>
      <c r="AQ6" s="621"/>
      <c r="AR6" s="621"/>
      <c r="AS6" s="621"/>
      <c r="AT6" s="621"/>
      <c r="AU6" s="621"/>
      <c r="AV6" s="621"/>
      <c r="AW6" s="621"/>
      <c r="AX6" s="621"/>
      <c r="AY6" s="621"/>
      <c r="AZ6" s="621"/>
      <c r="BA6" s="621"/>
      <c r="BB6" s="621"/>
      <c r="BC6" s="621"/>
      <c r="BD6" s="621"/>
      <c r="BE6" s="621"/>
      <c r="BF6" s="622"/>
      <c r="BG6" s="623">
        <v>3721349</v>
      </c>
      <c r="BH6" s="624"/>
      <c r="BI6" s="624"/>
      <c r="BJ6" s="624"/>
      <c r="BK6" s="624"/>
      <c r="BL6" s="624"/>
      <c r="BM6" s="624"/>
      <c r="BN6" s="625"/>
      <c r="BO6" s="626">
        <v>91.6</v>
      </c>
      <c r="BP6" s="626"/>
      <c r="BQ6" s="626"/>
      <c r="BR6" s="626"/>
      <c r="BS6" s="627" t="s">
        <v>121</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113090</v>
      </c>
      <c r="CS6" s="624"/>
      <c r="CT6" s="624"/>
      <c r="CU6" s="624"/>
      <c r="CV6" s="624"/>
      <c r="CW6" s="624"/>
      <c r="CX6" s="624"/>
      <c r="CY6" s="625"/>
      <c r="CZ6" s="617">
        <v>0.8</v>
      </c>
      <c r="DA6" s="618"/>
      <c r="DB6" s="618"/>
      <c r="DC6" s="634"/>
      <c r="DD6" s="632" t="s">
        <v>121</v>
      </c>
      <c r="DE6" s="624"/>
      <c r="DF6" s="624"/>
      <c r="DG6" s="624"/>
      <c r="DH6" s="624"/>
      <c r="DI6" s="624"/>
      <c r="DJ6" s="624"/>
      <c r="DK6" s="624"/>
      <c r="DL6" s="624"/>
      <c r="DM6" s="624"/>
      <c r="DN6" s="624"/>
      <c r="DO6" s="624"/>
      <c r="DP6" s="625"/>
      <c r="DQ6" s="632">
        <v>113081</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1700</v>
      </c>
      <c r="S7" s="624"/>
      <c r="T7" s="624"/>
      <c r="U7" s="624"/>
      <c r="V7" s="624"/>
      <c r="W7" s="624"/>
      <c r="X7" s="624"/>
      <c r="Y7" s="625"/>
      <c r="Z7" s="626">
        <v>0</v>
      </c>
      <c r="AA7" s="626"/>
      <c r="AB7" s="626"/>
      <c r="AC7" s="626"/>
      <c r="AD7" s="627">
        <v>1700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1556403</v>
      </c>
      <c r="BH7" s="624"/>
      <c r="BI7" s="624"/>
      <c r="BJ7" s="624"/>
      <c r="BK7" s="624"/>
      <c r="BL7" s="624"/>
      <c r="BM7" s="624"/>
      <c r="BN7" s="625"/>
      <c r="BO7" s="626">
        <v>38.299999999999997</v>
      </c>
      <c r="BP7" s="626"/>
      <c r="BQ7" s="626"/>
      <c r="BR7" s="626"/>
      <c r="BS7" s="627" t="s">
        <v>121</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1138097</v>
      </c>
      <c r="CS7" s="624"/>
      <c r="CT7" s="624"/>
      <c r="CU7" s="624"/>
      <c r="CV7" s="624"/>
      <c r="CW7" s="624"/>
      <c r="CX7" s="624"/>
      <c r="CY7" s="625"/>
      <c r="CZ7" s="626">
        <v>8.3000000000000007</v>
      </c>
      <c r="DA7" s="626"/>
      <c r="DB7" s="626"/>
      <c r="DC7" s="626"/>
      <c r="DD7" s="632">
        <v>58546</v>
      </c>
      <c r="DE7" s="624"/>
      <c r="DF7" s="624"/>
      <c r="DG7" s="624"/>
      <c r="DH7" s="624"/>
      <c r="DI7" s="624"/>
      <c r="DJ7" s="624"/>
      <c r="DK7" s="624"/>
      <c r="DL7" s="624"/>
      <c r="DM7" s="624"/>
      <c r="DN7" s="624"/>
      <c r="DO7" s="624"/>
      <c r="DP7" s="625"/>
      <c r="DQ7" s="632">
        <v>935850</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19289</v>
      </c>
      <c r="S8" s="624"/>
      <c r="T8" s="624"/>
      <c r="U8" s="624"/>
      <c r="V8" s="624"/>
      <c r="W8" s="624"/>
      <c r="X8" s="624"/>
      <c r="Y8" s="625"/>
      <c r="Z8" s="626">
        <v>0.1</v>
      </c>
      <c r="AA8" s="626"/>
      <c r="AB8" s="626"/>
      <c r="AC8" s="626"/>
      <c r="AD8" s="627">
        <v>19289</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43929</v>
      </c>
      <c r="BH8" s="624"/>
      <c r="BI8" s="624"/>
      <c r="BJ8" s="624"/>
      <c r="BK8" s="624"/>
      <c r="BL8" s="624"/>
      <c r="BM8" s="624"/>
      <c r="BN8" s="625"/>
      <c r="BO8" s="626">
        <v>1.1000000000000001</v>
      </c>
      <c r="BP8" s="626"/>
      <c r="BQ8" s="626"/>
      <c r="BR8" s="626"/>
      <c r="BS8" s="627" t="s">
        <v>121</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5635346</v>
      </c>
      <c r="CS8" s="624"/>
      <c r="CT8" s="624"/>
      <c r="CU8" s="624"/>
      <c r="CV8" s="624"/>
      <c r="CW8" s="624"/>
      <c r="CX8" s="624"/>
      <c r="CY8" s="625"/>
      <c r="CZ8" s="626">
        <v>40.9</v>
      </c>
      <c r="DA8" s="626"/>
      <c r="DB8" s="626"/>
      <c r="DC8" s="626"/>
      <c r="DD8" s="632">
        <v>46278</v>
      </c>
      <c r="DE8" s="624"/>
      <c r="DF8" s="624"/>
      <c r="DG8" s="624"/>
      <c r="DH8" s="624"/>
      <c r="DI8" s="624"/>
      <c r="DJ8" s="624"/>
      <c r="DK8" s="624"/>
      <c r="DL8" s="624"/>
      <c r="DM8" s="624"/>
      <c r="DN8" s="624"/>
      <c r="DO8" s="624"/>
      <c r="DP8" s="625"/>
      <c r="DQ8" s="632">
        <v>2677549</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29047</v>
      </c>
      <c r="S9" s="624"/>
      <c r="T9" s="624"/>
      <c r="U9" s="624"/>
      <c r="V9" s="624"/>
      <c r="W9" s="624"/>
      <c r="X9" s="624"/>
      <c r="Y9" s="625"/>
      <c r="Z9" s="626">
        <v>0.2</v>
      </c>
      <c r="AA9" s="626"/>
      <c r="AB9" s="626"/>
      <c r="AC9" s="626"/>
      <c r="AD9" s="627">
        <v>29047</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1253050</v>
      </c>
      <c r="BH9" s="624"/>
      <c r="BI9" s="624"/>
      <c r="BJ9" s="624"/>
      <c r="BK9" s="624"/>
      <c r="BL9" s="624"/>
      <c r="BM9" s="624"/>
      <c r="BN9" s="625"/>
      <c r="BO9" s="626">
        <v>30.8</v>
      </c>
      <c r="BP9" s="626"/>
      <c r="BQ9" s="626"/>
      <c r="BR9" s="626"/>
      <c r="BS9" s="627" t="s">
        <v>121</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893971</v>
      </c>
      <c r="CS9" s="624"/>
      <c r="CT9" s="624"/>
      <c r="CU9" s="624"/>
      <c r="CV9" s="624"/>
      <c r="CW9" s="624"/>
      <c r="CX9" s="624"/>
      <c r="CY9" s="625"/>
      <c r="CZ9" s="626">
        <v>6.5</v>
      </c>
      <c r="DA9" s="626"/>
      <c r="DB9" s="626"/>
      <c r="DC9" s="626"/>
      <c r="DD9" s="632">
        <v>9482</v>
      </c>
      <c r="DE9" s="624"/>
      <c r="DF9" s="624"/>
      <c r="DG9" s="624"/>
      <c r="DH9" s="624"/>
      <c r="DI9" s="624"/>
      <c r="DJ9" s="624"/>
      <c r="DK9" s="624"/>
      <c r="DL9" s="624"/>
      <c r="DM9" s="624"/>
      <c r="DN9" s="624"/>
      <c r="DO9" s="624"/>
      <c r="DP9" s="625"/>
      <c r="DQ9" s="632">
        <v>804245</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121</v>
      </c>
      <c r="S10" s="624"/>
      <c r="T10" s="624"/>
      <c r="U10" s="624"/>
      <c r="V10" s="624"/>
      <c r="W10" s="624"/>
      <c r="X10" s="624"/>
      <c r="Y10" s="625"/>
      <c r="Z10" s="626" t="s">
        <v>121</v>
      </c>
      <c r="AA10" s="626"/>
      <c r="AB10" s="626"/>
      <c r="AC10" s="626"/>
      <c r="AD10" s="627" t="s">
        <v>121</v>
      </c>
      <c r="AE10" s="627"/>
      <c r="AF10" s="627"/>
      <c r="AG10" s="627"/>
      <c r="AH10" s="627"/>
      <c r="AI10" s="627"/>
      <c r="AJ10" s="627"/>
      <c r="AK10" s="627"/>
      <c r="AL10" s="628" t="s">
        <v>121</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105193</v>
      </c>
      <c r="BH10" s="624"/>
      <c r="BI10" s="624"/>
      <c r="BJ10" s="624"/>
      <c r="BK10" s="624"/>
      <c r="BL10" s="624"/>
      <c r="BM10" s="624"/>
      <c r="BN10" s="625"/>
      <c r="BO10" s="626">
        <v>2.6</v>
      </c>
      <c r="BP10" s="626"/>
      <c r="BQ10" s="626"/>
      <c r="BR10" s="626"/>
      <c r="BS10" s="627" t="s">
        <v>121</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7268</v>
      </c>
      <c r="CS10" s="624"/>
      <c r="CT10" s="624"/>
      <c r="CU10" s="624"/>
      <c r="CV10" s="624"/>
      <c r="CW10" s="624"/>
      <c r="CX10" s="624"/>
      <c r="CY10" s="625"/>
      <c r="CZ10" s="626">
        <v>0.1</v>
      </c>
      <c r="DA10" s="626"/>
      <c r="DB10" s="626"/>
      <c r="DC10" s="626"/>
      <c r="DD10" s="632" t="s">
        <v>121</v>
      </c>
      <c r="DE10" s="624"/>
      <c r="DF10" s="624"/>
      <c r="DG10" s="624"/>
      <c r="DH10" s="624"/>
      <c r="DI10" s="624"/>
      <c r="DJ10" s="624"/>
      <c r="DK10" s="624"/>
      <c r="DL10" s="624"/>
      <c r="DM10" s="624"/>
      <c r="DN10" s="624"/>
      <c r="DO10" s="624"/>
      <c r="DP10" s="625"/>
      <c r="DQ10" s="632">
        <v>7268</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772755</v>
      </c>
      <c r="S11" s="624"/>
      <c r="T11" s="624"/>
      <c r="U11" s="624"/>
      <c r="V11" s="624"/>
      <c r="W11" s="624"/>
      <c r="X11" s="624"/>
      <c r="Y11" s="625"/>
      <c r="Z11" s="628">
        <v>5.4</v>
      </c>
      <c r="AA11" s="629"/>
      <c r="AB11" s="629"/>
      <c r="AC11" s="635"/>
      <c r="AD11" s="632">
        <v>772755</v>
      </c>
      <c r="AE11" s="624"/>
      <c r="AF11" s="624"/>
      <c r="AG11" s="624"/>
      <c r="AH11" s="624"/>
      <c r="AI11" s="624"/>
      <c r="AJ11" s="624"/>
      <c r="AK11" s="625"/>
      <c r="AL11" s="628">
        <v>11.1</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154231</v>
      </c>
      <c r="BH11" s="624"/>
      <c r="BI11" s="624"/>
      <c r="BJ11" s="624"/>
      <c r="BK11" s="624"/>
      <c r="BL11" s="624"/>
      <c r="BM11" s="624"/>
      <c r="BN11" s="625"/>
      <c r="BO11" s="626">
        <v>3.8</v>
      </c>
      <c r="BP11" s="626"/>
      <c r="BQ11" s="626"/>
      <c r="BR11" s="626"/>
      <c r="BS11" s="627" t="s">
        <v>121</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179559</v>
      </c>
      <c r="CS11" s="624"/>
      <c r="CT11" s="624"/>
      <c r="CU11" s="624"/>
      <c r="CV11" s="624"/>
      <c r="CW11" s="624"/>
      <c r="CX11" s="624"/>
      <c r="CY11" s="625"/>
      <c r="CZ11" s="626">
        <v>1.3</v>
      </c>
      <c r="DA11" s="626"/>
      <c r="DB11" s="626"/>
      <c r="DC11" s="626"/>
      <c r="DD11" s="632">
        <v>78093</v>
      </c>
      <c r="DE11" s="624"/>
      <c r="DF11" s="624"/>
      <c r="DG11" s="624"/>
      <c r="DH11" s="624"/>
      <c r="DI11" s="624"/>
      <c r="DJ11" s="624"/>
      <c r="DK11" s="624"/>
      <c r="DL11" s="624"/>
      <c r="DM11" s="624"/>
      <c r="DN11" s="624"/>
      <c r="DO11" s="624"/>
      <c r="DP11" s="625"/>
      <c r="DQ11" s="632">
        <v>99628</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121</v>
      </c>
      <c r="S12" s="624"/>
      <c r="T12" s="624"/>
      <c r="U12" s="624"/>
      <c r="V12" s="624"/>
      <c r="W12" s="624"/>
      <c r="X12" s="624"/>
      <c r="Y12" s="625"/>
      <c r="Z12" s="626" t="s">
        <v>121</v>
      </c>
      <c r="AA12" s="626"/>
      <c r="AB12" s="626"/>
      <c r="AC12" s="626"/>
      <c r="AD12" s="627" t="s">
        <v>121</v>
      </c>
      <c r="AE12" s="627"/>
      <c r="AF12" s="627"/>
      <c r="AG12" s="627"/>
      <c r="AH12" s="627"/>
      <c r="AI12" s="627"/>
      <c r="AJ12" s="627"/>
      <c r="AK12" s="627"/>
      <c r="AL12" s="628" t="s">
        <v>121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1809376</v>
      </c>
      <c r="BH12" s="624"/>
      <c r="BI12" s="624"/>
      <c r="BJ12" s="624"/>
      <c r="BK12" s="624"/>
      <c r="BL12" s="624"/>
      <c r="BM12" s="624"/>
      <c r="BN12" s="625"/>
      <c r="BO12" s="626">
        <v>44.5</v>
      </c>
      <c r="BP12" s="626"/>
      <c r="BQ12" s="626"/>
      <c r="BR12" s="626"/>
      <c r="BS12" s="627" t="s">
        <v>121</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371316</v>
      </c>
      <c r="CS12" s="624"/>
      <c r="CT12" s="624"/>
      <c r="CU12" s="624"/>
      <c r="CV12" s="624"/>
      <c r="CW12" s="624"/>
      <c r="CX12" s="624"/>
      <c r="CY12" s="625"/>
      <c r="CZ12" s="626">
        <v>2.7</v>
      </c>
      <c r="DA12" s="626"/>
      <c r="DB12" s="626"/>
      <c r="DC12" s="626"/>
      <c r="DD12" s="632" t="s">
        <v>121</v>
      </c>
      <c r="DE12" s="624"/>
      <c r="DF12" s="624"/>
      <c r="DG12" s="624"/>
      <c r="DH12" s="624"/>
      <c r="DI12" s="624"/>
      <c r="DJ12" s="624"/>
      <c r="DK12" s="624"/>
      <c r="DL12" s="624"/>
      <c r="DM12" s="624"/>
      <c r="DN12" s="624"/>
      <c r="DO12" s="624"/>
      <c r="DP12" s="625"/>
      <c r="DQ12" s="632">
        <v>369122</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121</v>
      </c>
      <c r="S13" s="624"/>
      <c r="T13" s="624"/>
      <c r="U13" s="624"/>
      <c r="V13" s="624"/>
      <c r="W13" s="624"/>
      <c r="X13" s="624"/>
      <c r="Y13" s="625"/>
      <c r="Z13" s="626" t="s">
        <v>121</v>
      </c>
      <c r="AA13" s="626"/>
      <c r="AB13" s="626"/>
      <c r="AC13" s="626"/>
      <c r="AD13" s="627" t="s">
        <v>121</v>
      </c>
      <c r="AE13" s="627"/>
      <c r="AF13" s="627"/>
      <c r="AG13" s="627"/>
      <c r="AH13" s="627"/>
      <c r="AI13" s="627"/>
      <c r="AJ13" s="627"/>
      <c r="AK13" s="627"/>
      <c r="AL13" s="628" t="s">
        <v>121</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1805661</v>
      </c>
      <c r="BH13" s="624"/>
      <c r="BI13" s="624"/>
      <c r="BJ13" s="624"/>
      <c r="BK13" s="624"/>
      <c r="BL13" s="624"/>
      <c r="BM13" s="624"/>
      <c r="BN13" s="625"/>
      <c r="BO13" s="626">
        <v>44.4</v>
      </c>
      <c r="BP13" s="626"/>
      <c r="BQ13" s="626"/>
      <c r="BR13" s="626"/>
      <c r="BS13" s="627" t="s">
        <v>121</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2157690</v>
      </c>
      <c r="CS13" s="624"/>
      <c r="CT13" s="624"/>
      <c r="CU13" s="624"/>
      <c r="CV13" s="624"/>
      <c r="CW13" s="624"/>
      <c r="CX13" s="624"/>
      <c r="CY13" s="625"/>
      <c r="CZ13" s="626">
        <v>15.7</v>
      </c>
      <c r="DA13" s="626"/>
      <c r="DB13" s="626"/>
      <c r="DC13" s="626"/>
      <c r="DD13" s="632">
        <v>1386809</v>
      </c>
      <c r="DE13" s="624"/>
      <c r="DF13" s="624"/>
      <c r="DG13" s="624"/>
      <c r="DH13" s="624"/>
      <c r="DI13" s="624"/>
      <c r="DJ13" s="624"/>
      <c r="DK13" s="624"/>
      <c r="DL13" s="624"/>
      <c r="DM13" s="624"/>
      <c r="DN13" s="624"/>
      <c r="DO13" s="624"/>
      <c r="DP13" s="625"/>
      <c r="DQ13" s="632">
        <v>882711</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121</v>
      </c>
      <c r="S14" s="624"/>
      <c r="T14" s="624"/>
      <c r="U14" s="624"/>
      <c r="V14" s="624"/>
      <c r="W14" s="624"/>
      <c r="X14" s="624"/>
      <c r="Y14" s="625"/>
      <c r="Z14" s="626" t="s">
        <v>121</v>
      </c>
      <c r="AA14" s="626"/>
      <c r="AB14" s="626"/>
      <c r="AC14" s="626"/>
      <c r="AD14" s="627" t="s">
        <v>121</v>
      </c>
      <c r="AE14" s="627"/>
      <c r="AF14" s="627"/>
      <c r="AG14" s="627"/>
      <c r="AH14" s="627"/>
      <c r="AI14" s="627"/>
      <c r="AJ14" s="627"/>
      <c r="AK14" s="627"/>
      <c r="AL14" s="628" t="s">
        <v>121</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124948</v>
      </c>
      <c r="BH14" s="624"/>
      <c r="BI14" s="624"/>
      <c r="BJ14" s="624"/>
      <c r="BK14" s="624"/>
      <c r="BL14" s="624"/>
      <c r="BM14" s="624"/>
      <c r="BN14" s="625"/>
      <c r="BO14" s="626">
        <v>3.1</v>
      </c>
      <c r="BP14" s="626"/>
      <c r="BQ14" s="626"/>
      <c r="BR14" s="626"/>
      <c r="BS14" s="627" t="s">
        <v>121</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391290</v>
      </c>
      <c r="CS14" s="624"/>
      <c r="CT14" s="624"/>
      <c r="CU14" s="624"/>
      <c r="CV14" s="624"/>
      <c r="CW14" s="624"/>
      <c r="CX14" s="624"/>
      <c r="CY14" s="625"/>
      <c r="CZ14" s="626">
        <v>2.8</v>
      </c>
      <c r="DA14" s="626"/>
      <c r="DB14" s="626"/>
      <c r="DC14" s="626"/>
      <c r="DD14" s="632">
        <v>67203</v>
      </c>
      <c r="DE14" s="624"/>
      <c r="DF14" s="624"/>
      <c r="DG14" s="624"/>
      <c r="DH14" s="624"/>
      <c r="DI14" s="624"/>
      <c r="DJ14" s="624"/>
      <c r="DK14" s="624"/>
      <c r="DL14" s="624"/>
      <c r="DM14" s="624"/>
      <c r="DN14" s="624"/>
      <c r="DO14" s="624"/>
      <c r="DP14" s="625"/>
      <c r="DQ14" s="632">
        <v>323213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5788</v>
      </c>
      <c r="S15" s="624"/>
      <c r="T15" s="624"/>
      <c r="U15" s="624"/>
      <c r="V15" s="624"/>
      <c r="W15" s="624"/>
      <c r="X15" s="624"/>
      <c r="Y15" s="625"/>
      <c r="Z15" s="626">
        <v>0</v>
      </c>
      <c r="AA15" s="626"/>
      <c r="AB15" s="626"/>
      <c r="AC15" s="626"/>
      <c r="AD15" s="627">
        <v>5788</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230622</v>
      </c>
      <c r="BH15" s="624"/>
      <c r="BI15" s="624"/>
      <c r="BJ15" s="624"/>
      <c r="BK15" s="624"/>
      <c r="BL15" s="624"/>
      <c r="BM15" s="624"/>
      <c r="BN15" s="625"/>
      <c r="BO15" s="626">
        <v>5.7</v>
      </c>
      <c r="BP15" s="626"/>
      <c r="BQ15" s="626"/>
      <c r="BR15" s="626"/>
      <c r="BS15" s="627" t="s">
        <v>121</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1917628</v>
      </c>
      <c r="CS15" s="624"/>
      <c r="CT15" s="624"/>
      <c r="CU15" s="624"/>
      <c r="CV15" s="624"/>
      <c r="CW15" s="624"/>
      <c r="CX15" s="624"/>
      <c r="CY15" s="625"/>
      <c r="CZ15" s="626">
        <v>13.9</v>
      </c>
      <c r="DA15" s="626"/>
      <c r="DB15" s="626"/>
      <c r="DC15" s="626"/>
      <c r="DD15" s="632">
        <v>534530</v>
      </c>
      <c r="DE15" s="624"/>
      <c r="DF15" s="624"/>
      <c r="DG15" s="624"/>
      <c r="DH15" s="624"/>
      <c r="DI15" s="624"/>
      <c r="DJ15" s="624"/>
      <c r="DK15" s="624"/>
      <c r="DL15" s="624"/>
      <c r="DM15" s="624"/>
      <c r="DN15" s="624"/>
      <c r="DO15" s="624"/>
      <c r="DP15" s="625"/>
      <c r="DQ15" s="632">
        <v>1209366</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59091</v>
      </c>
      <c r="S16" s="624"/>
      <c r="T16" s="624"/>
      <c r="U16" s="624"/>
      <c r="V16" s="624"/>
      <c r="W16" s="624"/>
      <c r="X16" s="624"/>
      <c r="Y16" s="625"/>
      <c r="Z16" s="626">
        <v>0.4</v>
      </c>
      <c r="AA16" s="626"/>
      <c r="AB16" s="626"/>
      <c r="AC16" s="626"/>
      <c r="AD16" s="627">
        <v>59091</v>
      </c>
      <c r="AE16" s="627"/>
      <c r="AF16" s="627"/>
      <c r="AG16" s="627"/>
      <c r="AH16" s="627"/>
      <c r="AI16" s="627"/>
      <c r="AJ16" s="627"/>
      <c r="AK16" s="627"/>
      <c r="AL16" s="628">
        <v>0.8</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121</v>
      </c>
      <c r="BH16" s="624"/>
      <c r="BI16" s="624"/>
      <c r="BJ16" s="624"/>
      <c r="BK16" s="624"/>
      <c r="BL16" s="624"/>
      <c r="BM16" s="624"/>
      <c r="BN16" s="625"/>
      <c r="BO16" s="626" t="s">
        <v>121</v>
      </c>
      <c r="BP16" s="626"/>
      <c r="BQ16" s="626"/>
      <c r="BR16" s="626"/>
      <c r="BS16" s="627" t="s">
        <v>121</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2131</v>
      </c>
      <c r="CS16" s="624"/>
      <c r="CT16" s="624"/>
      <c r="CU16" s="624"/>
      <c r="CV16" s="624"/>
      <c r="CW16" s="624"/>
      <c r="CX16" s="624"/>
      <c r="CY16" s="625"/>
      <c r="CZ16" s="626">
        <v>0</v>
      </c>
      <c r="DA16" s="626"/>
      <c r="DB16" s="626"/>
      <c r="DC16" s="626"/>
      <c r="DD16" s="632" t="s">
        <v>121</v>
      </c>
      <c r="DE16" s="624"/>
      <c r="DF16" s="624"/>
      <c r="DG16" s="624"/>
      <c r="DH16" s="624"/>
      <c r="DI16" s="624"/>
      <c r="DJ16" s="624"/>
      <c r="DK16" s="624"/>
      <c r="DL16" s="624"/>
      <c r="DM16" s="624"/>
      <c r="DN16" s="624"/>
      <c r="DO16" s="624"/>
      <c r="DP16" s="625"/>
      <c r="DQ16" s="632">
        <v>831</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174193</v>
      </c>
      <c r="S17" s="624"/>
      <c r="T17" s="624"/>
      <c r="U17" s="624"/>
      <c r="V17" s="624"/>
      <c r="W17" s="624"/>
      <c r="X17" s="624"/>
      <c r="Y17" s="625"/>
      <c r="Z17" s="626">
        <v>1.2</v>
      </c>
      <c r="AA17" s="626"/>
      <c r="AB17" s="626"/>
      <c r="AC17" s="626"/>
      <c r="AD17" s="627">
        <v>174193</v>
      </c>
      <c r="AE17" s="627"/>
      <c r="AF17" s="627"/>
      <c r="AG17" s="627"/>
      <c r="AH17" s="627"/>
      <c r="AI17" s="627"/>
      <c r="AJ17" s="627"/>
      <c r="AK17" s="627"/>
      <c r="AL17" s="628">
        <v>2.5</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121</v>
      </c>
      <c r="BH17" s="624"/>
      <c r="BI17" s="624"/>
      <c r="BJ17" s="624"/>
      <c r="BK17" s="624"/>
      <c r="BL17" s="624"/>
      <c r="BM17" s="624"/>
      <c r="BN17" s="625"/>
      <c r="BO17" s="626" t="s">
        <v>121</v>
      </c>
      <c r="BP17" s="626"/>
      <c r="BQ17" s="626"/>
      <c r="BR17" s="626"/>
      <c r="BS17" s="627" t="s">
        <v>121</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964842</v>
      </c>
      <c r="CS17" s="624"/>
      <c r="CT17" s="624"/>
      <c r="CU17" s="624"/>
      <c r="CV17" s="624"/>
      <c r="CW17" s="624"/>
      <c r="CX17" s="624"/>
      <c r="CY17" s="625"/>
      <c r="CZ17" s="626">
        <v>7</v>
      </c>
      <c r="DA17" s="626"/>
      <c r="DB17" s="626"/>
      <c r="DC17" s="626"/>
      <c r="DD17" s="632" t="s">
        <v>121</v>
      </c>
      <c r="DE17" s="624"/>
      <c r="DF17" s="624"/>
      <c r="DG17" s="624"/>
      <c r="DH17" s="624"/>
      <c r="DI17" s="624"/>
      <c r="DJ17" s="624"/>
      <c r="DK17" s="624"/>
      <c r="DL17" s="624"/>
      <c r="DM17" s="624"/>
      <c r="DN17" s="624"/>
      <c r="DO17" s="624"/>
      <c r="DP17" s="625"/>
      <c r="DQ17" s="632">
        <v>964842</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36881</v>
      </c>
      <c r="S18" s="624"/>
      <c r="T18" s="624"/>
      <c r="U18" s="624"/>
      <c r="V18" s="624"/>
      <c r="W18" s="624"/>
      <c r="X18" s="624"/>
      <c r="Y18" s="625"/>
      <c r="Z18" s="626">
        <v>0.3</v>
      </c>
      <c r="AA18" s="626"/>
      <c r="AB18" s="626"/>
      <c r="AC18" s="626"/>
      <c r="AD18" s="627">
        <v>36881</v>
      </c>
      <c r="AE18" s="627"/>
      <c r="AF18" s="627"/>
      <c r="AG18" s="627"/>
      <c r="AH18" s="627"/>
      <c r="AI18" s="627"/>
      <c r="AJ18" s="627"/>
      <c r="AK18" s="627"/>
      <c r="AL18" s="628">
        <v>0.5</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121</v>
      </c>
      <c r="BH18" s="624"/>
      <c r="BI18" s="624"/>
      <c r="BJ18" s="624"/>
      <c r="BK18" s="624"/>
      <c r="BL18" s="624"/>
      <c r="BM18" s="624"/>
      <c r="BN18" s="625"/>
      <c r="BO18" s="626" t="s">
        <v>121</v>
      </c>
      <c r="BP18" s="626"/>
      <c r="BQ18" s="626"/>
      <c r="BR18" s="626"/>
      <c r="BS18" s="627" t="s">
        <v>121</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121</v>
      </c>
      <c r="CS18" s="624"/>
      <c r="CT18" s="624"/>
      <c r="CU18" s="624"/>
      <c r="CV18" s="624"/>
      <c r="CW18" s="624"/>
      <c r="CX18" s="624"/>
      <c r="CY18" s="625"/>
      <c r="CZ18" s="626" t="s">
        <v>121</v>
      </c>
      <c r="DA18" s="626"/>
      <c r="DB18" s="626"/>
      <c r="DC18" s="626"/>
      <c r="DD18" s="632" t="s">
        <v>121</v>
      </c>
      <c r="DE18" s="624"/>
      <c r="DF18" s="624"/>
      <c r="DG18" s="624"/>
      <c r="DH18" s="624"/>
      <c r="DI18" s="624"/>
      <c r="DJ18" s="624"/>
      <c r="DK18" s="624"/>
      <c r="DL18" s="624"/>
      <c r="DM18" s="624"/>
      <c r="DN18" s="624"/>
      <c r="DO18" s="624"/>
      <c r="DP18" s="625"/>
      <c r="DQ18" s="632" t="s">
        <v>121</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128728</v>
      </c>
      <c r="S19" s="624"/>
      <c r="T19" s="624"/>
      <c r="U19" s="624"/>
      <c r="V19" s="624"/>
      <c r="W19" s="624"/>
      <c r="X19" s="624"/>
      <c r="Y19" s="625"/>
      <c r="Z19" s="626">
        <v>0.9</v>
      </c>
      <c r="AA19" s="626"/>
      <c r="AB19" s="626"/>
      <c r="AC19" s="626"/>
      <c r="AD19" s="627">
        <v>128728</v>
      </c>
      <c r="AE19" s="627"/>
      <c r="AF19" s="627"/>
      <c r="AG19" s="627"/>
      <c r="AH19" s="627"/>
      <c r="AI19" s="627"/>
      <c r="AJ19" s="627"/>
      <c r="AK19" s="627"/>
      <c r="AL19" s="628">
        <v>1.8</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341083</v>
      </c>
      <c r="BH19" s="624"/>
      <c r="BI19" s="624"/>
      <c r="BJ19" s="624"/>
      <c r="BK19" s="624"/>
      <c r="BL19" s="624"/>
      <c r="BM19" s="624"/>
      <c r="BN19" s="625"/>
      <c r="BO19" s="626">
        <v>8.4</v>
      </c>
      <c r="BP19" s="626"/>
      <c r="BQ19" s="626"/>
      <c r="BR19" s="626"/>
      <c r="BS19" s="627" t="s">
        <v>121</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121</v>
      </c>
      <c r="CS19" s="624"/>
      <c r="CT19" s="624"/>
      <c r="CU19" s="624"/>
      <c r="CV19" s="624"/>
      <c r="CW19" s="624"/>
      <c r="CX19" s="624"/>
      <c r="CY19" s="625"/>
      <c r="CZ19" s="626" t="s">
        <v>121</v>
      </c>
      <c r="DA19" s="626"/>
      <c r="DB19" s="626"/>
      <c r="DC19" s="626"/>
      <c r="DD19" s="632" t="s">
        <v>121</v>
      </c>
      <c r="DE19" s="624"/>
      <c r="DF19" s="624"/>
      <c r="DG19" s="624"/>
      <c r="DH19" s="624"/>
      <c r="DI19" s="624"/>
      <c r="DJ19" s="624"/>
      <c r="DK19" s="624"/>
      <c r="DL19" s="624"/>
      <c r="DM19" s="624"/>
      <c r="DN19" s="624"/>
      <c r="DO19" s="624"/>
      <c r="DP19" s="625"/>
      <c r="DQ19" s="632" t="s">
        <v>121</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8584</v>
      </c>
      <c r="S20" s="624"/>
      <c r="T20" s="624"/>
      <c r="U20" s="624"/>
      <c r="V20" s="624"/>
      <c r="W20" s="624"/>
      <c r="X20" s="624"/>
      <c r="Y20" s="625"/>
      <c r="Z20" s="626">
        <v>0.1</v>
      </c>
      <c r="AA20" s="626"/>
      <c r="AB20" s="626"/>
      <c r="AC20" s="626"/>
      <c r="AD20" s="627">
        <v>8584</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341083</v>
      </c>
      <c r="BH20" s="624"/>
      <c r="BI20" s="624"/>
      <c r="BJ20" s="624"/>
      <c r="BK20" s="624"/>
      <c r="BL20" s="624"/>
      <c r="BM20" s="624"/>
      <c r="BN20" s="625"/>
      <c r="BO20" s="626">
        <v>8.4</v>
      </c>
      <c r="BP20" s="626"/>
      <c r="BQ20" s="626"/>
      <c r="BR20" s="626"/>
      <c r="BS20" s="627" t="s">
        <v>121</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13772228</v>
      </c>
      <c r="CS20" s="624"/>
      <c r="CT20" s="624"/>
      <c r="CU20" s="624"/>
      <c r="CV20" s="624"/>
      <c r="CW20" s="624"/>
      <c r="CX20" s="624"/>
      <c r="CY20" s="625"/>
      <c r="CZ20" s="626">
        <v>100</v>
      </c>
      <c r="DA20" s="626"/>
      <c r="DB20" s="626"/>
      <c r="DC20" s="626"/>
      <c r="DD20" s="632">
        <v>2180941</v>
      </c>
      <c r="DE20" s="624"/>
      <c r="DF20" s="624"/>
      <c r="DG20" s="624"/>
      <c r="DH20" s="624"/>
      <c r="DI20" s="624"/>
      <c r="DJ20" s="624"/>
      <c r="DK20" s="624"/>
      <c r="DL20" s="624"/>
      <c r="DM20" s="624"/>
      <c r="DN20" s="624"/>
      <c r="DO20" s="624"/>
      <c r="DP20" s="625"/>
      <c r="DQ20" s="632">
        <v>8387706</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2150071</v>
      </c>
      <c r="S21" s="624"/>
      <c r="T21" s="624"/>
      <c r="U21" s="624"/>
      <c r="V21" s="624"/>
      <c r="W21" s="624"/>
      <c r="X21" s="624"/>
      <c r="Y21" s="625"/>
      <c r="Z21" s="626">
        <v>15.1</v>
      </c>
      <c r="AA21" s="626"/>
      <c r="AB21" s="626"/>
      <c r="AC21" s="626"/>
      <c r="AD21" s="627">
        <v>2071580</v>
      </c>
      <c r="AE21" s="627"/>
      <c r="AF21" s="627"/>
      <c r="AG21" s="627"/>
      <c r="AH21" s="627"/>
      <c r="AI21" s="627"/>
      <c r="AJ21" s="627"/>
      <c r="AK21" s="627"/>
      <c r="AL21" s="628">
        <v>29.7</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121</v>
      </c>
      <c r="BH21" s="624"/>
      <c r="BI21" s="624"/>
      <c r="BJ21" s="624"/>
      <c r="BK21" s="624"/>
      <c r="BL21" s="624"/>
      <c r="BM21" s="624"/>
      <c r="BN21" s="625"/>
      <c r="BO21" s="626" t="s">
        <v>121</v>
      </c>
      <c r="BP21" s="626"/>
      <c r="BQ21" s="626"/>
      <c r="BR21" s="626"/>
      <c r="BS21" s="627" t="s">
        <v>121</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2071580</v>
      </c>
      <c r="S22" s="624"/>
      <c r="T22" s="624"/>
      <c r="U22" s="624"/>
      <c r="V22" s="624"/>
      <c r="W22" s="624"/>
      <c r="X22" s="624"/>
      <c r="Y22" s="625"/>
      <c r="Z22" s="626">
        <v>14.6</v>
      </c>
      <c r="AA22" s="626"/>
      <c r="AB22" s="626"/>
      <c r="AC22" s="626"/>
      <c r="AD22" s="627">
        <v>2071580</v>
      </c>
      <c r="AE22" s="627"/>
      <c r="AF22" s="627"/>
      <c r="AG22" s="627"/>
      <c r="AH22" s="627"/>
      <c r="AI22" s="627"/>
      <c r="AJ22" s="627"/>
      <c r="AK22" s="627"/>
      <c r="AL22" s="628">
        <v>29.7</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121</v>
      </c>
      <c r="BH22" s="624"/>
      <c r="BI22" s="624"/>
      <c r="BJ22" s="624"/>
      <c r="BK22" s="624"/>
      <c r="BL22" s="624"/>
      <c r="BM22" s="624"/>
      <c r="BN22" s="625"/>
      <c r="BO22" s="626" t="s">
        <v>121</v>
      </c>
      <c r="BP22" s="626"/>
      <c r="BQ22" s="626"/>
      <c r="BR22" s="626"/>
      <c r="BS22" s="627" t="s">
        <v>121</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78491</v>
      </c>
      <c r="S23" s="624"/>
      <c r="T23" s="624"/>
      <c r="U23" s="624"/>
      <c r="V23" s="624"/>
      <c r="W23" s="624"/>
      <c r="X23" s="624"/>
      <c r="Y23" s="625"/>
      <c r="Z23" s="626">
        <v>0.6</v>
      </c>
      <c r="AA23" s="626"/>
      <c r="AB23" s="626"/>
      <c r="AC23" s="626"/>
      <c r="AD23" s="627" t="s">
        <v>121</v>
      </c>
      <c r="AE23" s="627"/>
      <c r="AF23" s="627"/>
      <c r="AG23" s="627"/>
      <c r="AH23" s="627"/>
      <c r="AI23" s="627"/>
      <c r="AJ23" s="627"/>
      <c r="AK23" s="627"/>
      <c r="AL23" s="628" t="s">
        <v>121</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341083</v>
      </c>
      <c r="BH23" s="624"/>
      <c r="BI23" s="624"/>
      <c r="BJ23" s="624"/>
      <c r="BK23" s="624"/>
      <c r="BL23" s="624"/>
      <c r="BM23" s="624"/>
      <c r="BN23" s="625"/>
      <c r="BO23" s="626">
        <v>8.4</v>
      </c>
      <c r="BP23" s="626"/>
      <c r="BQ23" s="626"/>
      <c r="BR23" s="626"/>
      <c r="BS23" s="627" t="s">
        <v>121</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121</v>
      </c>
      <c r="S24" s="624"/>
      <c r="T24" s="624"/>
      <c r="U24" s="624"/>
      <c r="V24" s="624"/>
      <c r="W24" s="624"/>
      <c r="X24" s="624"/>
      <c r="Y24" s="625"/>
      <c r="Z24" s="626" t="s">
        <v>121</v>
      </c>
      <c r="AA24" s="626"/>
      <c r="AB24" s="626"/>
      <c r="AC24" s="626"/>
      <c r="AD24" s="627" t="s">
        <v>121</v>
      </c>
      <c r="AE24" s="627"/>
      <c r="AF24" s="627"/>
      <c r="AG24" s="627"/>
      <c r="AH24" s="627"/>
      <c r="AI24" s="627"/>
      <c r="AJ24" s="627"/>
      <c r="AK24" s="627"/>
      <c r="AL24" s="628" t="s">
        <v>121</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121</v>
      </c>
      <c r="BH24" s="624"/>
      <c r="BI24" s="624"/>
      <c r="BJ24" s="624"/>
      <c r="BK24" s="624"/>
      <c r="BL24" s="624"/>
      <c r="BM24" s="624"/>
      <c r="BN24" s="625"/>
      <c r="BO24" s="626" t="s">
        <v>121</v>
      </c>
      <c r="BP24" s="626"/>
      <c r="BQ24" s="626"/>
      <c r="BR24" s="626"/>
      <c r="BS24" s="627" t="s">
        <v>121</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6414060</v>
      </c>
      <c r="CS24" s="613"/>
      <c r="CT24" s="613"/>
      <c r="CU24" s="613"/>
      <c r="CV24" s="613"/>
      <c r="CW24" s="613"/>
      <c r="CX24" s="613"/>
      <c r="CY24" s="614"/>
      <c r="CZ24" s="617">
        <v>46.6</v>
      </c>
      <c r="DA24" s="618"/>
      <c r="DB24" s="618"/>
      <c r="DC24" s="634"/>
      <c r="DD24" s="658">
        <v>3705424</v>
      </c>
      <c r="DE24" s="613"/>
      <c r="DF24" s="613"/>
      <c r="DG24" s="613"/>
      <c r="DH24" s="613"/>
      <c r="DI24" s="613"/>
      <c r="DJ24" s="613"/>
      <c r="DK24" s="614"/>
      <c r="DL24" s="658">
        <v>3308150</v>
      </c>
      <c r="DM24" s="613"/>
      <c r="DN24" s="613"/>
      <c r="DO24" s="613"/>
      <c r="DP24" s="613"/>
      <c r="DQ24" s="613"/>
      <c r="DR24" s="613"/>
      <c r="DS24" s="613"/>
      <c r="DT24" s="613"/>
      <c r="DU24" s="613"/>
      <c r="DV24" s="614"/>
      <c r="DW24" s="617">
        <v>47.2</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7341637</v>
      </c>
      <c r="S25" s="624"/>
      <c r="T25" s="624"/>
      <c r="U25" s="624"/>
      <c r="V25" s="624"/>
      <c r="W25" s="624"/>
      <c r="X25" s="624"/>
      <c r="Y25" s="625"/>
      <c r="Z25" s="626">
        <v>51.6</v>
      </c>
      <c r="AA25" s="626"/>
      <c r="AB25" s="626"/>
      <c r="AC25" s="626"/>
      <c r="AD25" s="627">
        <v>6922063</v>
      </c>
      <c r="AE25" s="627"/>
      <c r="AF25" s="627"/>
      <c r="AG25" s="627"/>
      <c r="AH25" s="627"/>
      <c r="AI25" s="627"/>
      <c r="AJ25" s="627"/>
      <c r="AK25" s="627"/>
      <c r="AL25" s="628">
        <v>99.2</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121</v>
      </c>
      <c r="BH25" s="624"/>
      <c r="BI25" s="624"/>
      <c r="BJ25" s="624"/>
      <c r="BK25" s="624"/>
      <c r="BL25" s="624"/>
      <c r="BM25" s="624"/>
      <c r="BN25" s="625"/>
      <c r="BO25" s="626" t="s">
        <v>121</v>
      </c>
      <c r="BP25" s="626"/>
      <c r="BQ25" s="626"/>
      <c r="BR25" s="626"/>
      <c r="BS25" s="627" t="s">
        <v>121</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1723887</v>
      </c>
      <c r="CS25" s="655"/>
      <c r="CT25" s="655"/>
      <c r="CU25" s="655"/>
      <c r="CV25" s="655"/>
      <c r="CW25" s="655"/>
      <c r="CX25" s="655"/>
      <c r="CY25" s="656"/>
      <c r="CZ25" s="628">
        <v>12.5</v>
      </c>
      <c r="DA25" s="653"/>
      <c r="DB25" s="653"/>
      <c r="DC25" s="657"/>
      <c r="DD25" s="632">
        <v>1467617</v>
      </c>
      <c r="DE25" s="655"/>
      <c r="DF25" s="655"/>
      <c r="DG25" s="655"/>
      <c r="DH25" s="655"/>
      <c r="DI25" s="655"/>
      <c r="DJ25" s="655"/>
      <c r="DK25" s="656"/>
      <c r="DL25" s="632">
        <v>1435090</v>
      </c>
      <c r="DM25" s="655"/>
      <c r="DN25" s="655"/>
      <c r="DO25" s="655"/>
      <c r="DP25" s="655"/>
      <c r="DQ25" s="655"/>
      <c r="DR25" s="655"/>
      <c r="DS25" s="655"/>
      <c r="DT25" s="655"/>
      <c r="DU25" s="655"/>
      <c r="DV25" s="656"/>
      <c r="DW25" s="628">
        <v>20.5</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3395</v>
      </c>
      <c r="S26" s="624"/>
      <c r="T26" s="624"/>
      <c r="U26" s="624"/>
      <c r="V26" s="624"/>
      <c r="W26" s="624"/>
      <c r="X26" s="624"/>
      <c r="Y26" s="625"/>
      <c r="Z26" s="626">
        <v>0</v>
      </c>
      <c r="AA26" s="626"/>
      <c r="AB26" s="626"/>
      <c r="AC26" s="626"/>
      <c r="AD26" s="627">
        <v>3395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121</v>
      </c>
      <c r="BH26" s="624"/>
      <c r="BI26" s="624"/>
      <c r="BJ26" s="624"/>
      <c r="BK26" s="624"/>
      <c r="BL26" s="624"/>
      <c r="BM26" s="624"/>
      <c r="BN26" s="625"/>
      <c r="BO26" s="626" t="s">
        <v>121</v>
      </c>
      <c r="BP26" s="626"/>
      <c r="BQ26" s="626"/>
      <c r="BR26" s="626"/>
      <c r="BS26" s="627" t="s">
        <v>121</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920651</v>
      </c>
      <c r="CS26" s="624"/>
      <c r="CT26" s="624"/>
      <c r="CU26" s="624"/>
      <c r="CV26" s="624"/>
      <c r="CW26" s="624"/>
      <c r="CX26" s="624"/>
      <c r="CY26" s="625"/>
      <c r="CZ26" s="628">
        <v>6.7</v>
      </c>
      <c r="DA26" s="653"/>
      <c r="DB26" s="653"/>
      <c r="DC26" s="657"/>
      <c r="DD26" s="632">
        <v>786757</v>
      </c>
      <c r="DE26" s="624"/>
      <c r="DF26" s="624"/>
      <c r="DG26" s="624"/>
      <c r="DH26" s="624"/>
      <c r="DI26" s="624"/>
      <c r="DJ26" s="624"/>
      <c r="DK26" s="625"/>
      <c r="DL26" s="632" t="s">
        <v>121</v>
      </c>
      <c r="DM26" s="624"/>
      <c r="DN26" s="624"/>
      <c r="DO26" s="624"/>
      <c r="DP26" s="624"/>
      <c r="DQ26" s="624"/>
      <c r="DR26" s="624"/>
      <c r="DS26" s="624"/>
      <c r="DT26" s="624"/>
      <c r="DU26" s="624"/>
      <c r="DV26" s="625"/>
      <c r="DW26" s="628" t="s">
        <v>121</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99249</v>
      </c>
      <c r="S27" s="624"/>
      <c r="T27" s="624"/>
      <c r="U27" s="624"/>
      <c r="V27" s="624"/>
      <c r="W27" s="624"/>
      <c r="X27" s="624"/>
      <c r="Y27" s="625"/>
      <c r="Z27" s="626">
        <v>0.7</v>
      </c>
      <c r="AA27" s="626"/>
      <c r="AB27" s="626"/>
      <c r="AC27" s="626"/>
      <c r="AD27" s="627" t="s">
        <v>121</v>
      </c>
      <c r="AE27" s="627"/>
      <c r="AF27" s="627"/>
      <c r="AG27" s="627"/>
      <c r="AH27" s="627"/>
      <c r="AI27" s="627"/>
      <c r="AJ27" s="627"/>
      <c r="AK27" s="627"/>
      <c r="AL27" s="628" t="s">
        <v>121</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4062432</v>
      </c>
      <c r="BH27" s="624"/>
      <c r="BI27" s="624"/>
      <c r="BJ27" s="624"/>
      <c r="BK27" s="624"/>
      <c r="BL27" s="624"/>
      <c r="BM27" s="624"/>
      <c r="BN27" s="625"/>
      <c r="BO27" s="626">
        <v>100</v>
      </c>
      <c r="BP27" s="626"/>
      <c r="BQ27" s="626"/>
      <c r="BR27" s="626"/>
      <c r="BS27" s="627" t="s">
        <v>121</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3725331</v>
      </c>
      <c r="CS27" s="655"/>
      <c r="CT27" s="655"/>
      <c r="CU27" s="655"/>
      <c r="CV27" s="655"/>
      <c r="CW27" s="655"/>
      <c r="CX27" s="655"/>
      <c r="CY27" s="656"/>
      <c r="CZ27" s="628">
        <v>27</v>
      </c>
      <c r="DA27" s="653"/>
      <c r="DB27" s="653"/>
      <c r="DC27" s="657"/>
      <c r="DD27" s="632">
        <v>1272965</v>
      </c>
      <c r="DE27" s="655"/>
      <c r="DF27" s="655"/>
      <c r="DG27" s="655"/>
      <c r="DH27" s="655"/>
      <c r="DI27" s="655"/>
      <c r="DJ27" s="655"/>
      <c r="DK27" s="656"/>
      <c r="DL27" s="632">
        <v>908218</v>
      </c>
      <c r="DM27" s="655"/>
      <c r="DN27" s="655"/>
      <c r="DO27" s="655"/>
      <c r="DP27" s="655"/>
      <c r="DQ27" s="655"/>
      <c r="DR27" s="655"/>
      <c r="DS27" s="655"/>
      <c r="DT27" s="655"/>
      <c r="DU27" s="655"/>
      <c r="DV27" s="656"/>
      <c r="DW27" s="628">
        <v>13</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151463</v>
      </c>
      <c r="S28" s="624"/>
      <c r="T28" s="624"/>
      <c r="U28" s="624"/>
      <c r="V28" s="624"/>
      <c r="W28" s="624"/>
      <c r="X28" s="624"/>
      <c r="Y28" s="625"/>
      <c r="Z28" s="626">
        <v>1.1000000000000001</v>
      </c>
      <c r="AA28" s="626"/>
      <c r="AB28" s="626"/>
      <c r="AC28" s="626"/>
      <c r="AD28" s="627">
        <v>18533</v>
      </c>
      <c r="AE28" s="627"/>
      <c r="AF28" s="627"/>
      <c r="AG28" s="627"/>
      <c r="AH28" s="627"/>
      <c r="AI28" s="627"/>
      <c r="AJ28" s="627"/>
      <c r="AK28" s="627"/>
      <c r="AL28" s="628">
        <v>0.3</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964842</v>
      </c>
      <c r="CS28" s="624"/>
      <c r="CT28" s="624"/>
      <c r="CU28" s="624"/>
      <c r="CV28" s="624"/>
      <c r="CW28" s="624"/>
      <c r="CX28" s="624"/>
      <c r="CY28" s="625"/>
      <c r="CZ28" s="628">
        <v>7</v>
      </c>
      <c r="DA28" s="653"/>
      <c r="DB28" s="653"/>
      <c r="DC28" s="657"/>
      <c r="DD28" s="632">
        <v>964842</v>
      </c>
      <c r="DE28" s="624"/>
      <c r="DF28" s="624"/>
      <c r="DG28" s="624"/>
      <c r="DH28" s="624"/>
      <c r="DI28" s="624"/>
      <c r="DJ28" s="624"/>
      <c r="DK28" s="625"/>
      <c r="DL28" s="632">
        <v>964842</v>
      </c>
      <c r="DM28" s="624"/>
      <c r="DN28" s="624"/>
      <c r="DO28" s="624"/>
      <c r="DP28" s="624"/>
      <c r="DQ28" s="624"/>
      <c r="DR28" s="624"/>
      <c r="DS28" s="624"/>
      <c r="DT28" s="624"/>
      <c r="DU28" s="624"/>
      <c r="DV28" s="625"/>
      <c r="DW28" s="628">
        <v>13.8</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43028</v>
      </c>
      <c r="S29" s="624"/>
      <c r="T29" s="624"/>
      <c r="U29" s="624"/>
      <c r="V29" s="624"/>
      <c r="W29" s="624"/>
      <c r="X29" s="624"/>
      <c r="Y29" s="625"/>
      <c r="Z29" s="626">
        <v>0.3</v>
      </c>
      <c r="AA29" s="626"/>
      <c r="AB29" s="626"/>
      <c r="AC29" s="626"/>
      <c r="AD29" s="627" t="s">
        <v>121</v>
      </c>
      <c r="AE29" s="627"/>
      <c r="AF29" s="627"/>
      <c r="AG29" s="627"/>
      <c r="AH29" s="627"/>
      <c r="AI29" s="627"/>
      <c r="AJ29" s="627"/>
      <c r="AK29" s="627"/>
      <c r="AL29" s="628" t="s">
        <v>121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964842</v>
      </c>
      <c r="CS29" s="655"/>
      <c r="CT29" s="655"/>
      <c r="CU29" s="655"/>
      <c r="CV29" s="655"/>
      <c r="CW29" s="655"/>
      <c r="CX29" s="655"/>
      <c r="CY29" s="656"/>
      <c r="CZ29" s="628">
        <v>7</v>
      </c>
      <c r="DA29" s="653"/>
      <c r="DB29" s="653"/>
      <c r="DC29" s="657"/>
      <c r="DD29" s="632">
        <v>964842</v>
      </c>
      <c r="DE29" s="655"/>
      <c r="DF29" s="655"/>
      <c r="DG29" s="655"/>
      <c r="DH29" s="655"/>
      <c r="DI29" s="655"/>
      <c r="DJ29" s="655"/>
      <c r="DK29" s="656"/>
      <c r="DL29" s="632">
        <v>964842</v>
      </c>
      <c r="DM29" s="655"/>
      <c r="DN29" s="655"/>
      <c r="DO29" s="655"/>
      <c r="DP29" s="655"/>
      <c r="DQ29" s="655"/>
      <c r="DR29" s="655"/>
      <c r="DS29" s="655"/>
      <c r="DT29" s="655"/>
      <c r="DU29" s="655"/>
      <c r="DV29" s="656"/>
      <c r="DW29" s="628">
        <v>13.8</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2654708</v>
      </c>
      <c r="S30" s="624"/>
      <c r="T30" s="624"/>
      <c r="U30" s="624"/>
      <c r="V30" s="624"/>
      <c r="W30" s="624"/>
      <c r="X30" s="624"/>
      <c r="Y30" s="625"/>
      <c r="Z30" s="626">
        <v>18.7</v>
      </c>
      <c r="AA30" s="626"/>
      <c r="AB30" s="626"/>
      <c r="AC30" s="626"/>
      <c r="AD30" s="627" t="s">
        <v>121</v>
      </c>
      <c r="AE30" s="627"/>
      <c r="AF30" s="627"/>
      <c r="AG30" s="627"/>
      <c r="AH30" s="627"/>
      <c r="AI30" s="627"/>
      <c r="AJ30" s="627"/>
      <c r="AK30" s="627"/>
      <c r="AL30" s="628" t="s">
        <v>121</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919436</v>
      </c>
      <c r="CS30" s="624"/>
      <c r="CT30" s="624"/>
      <c r="CU30" s="624"/>
      <c r="CV30" s="624"/>
      <c r="CW30" s="624"/>
      <c r="CX30" s="624"/>
      <c r="CY30" s="625"/>
      <c r="CZ30" s="628">
        <v>6.7</v>
      </c>
      <c r="DA30" s="653"/>
      <c r="DB30" s="653"/>
      <c r="DC30" s="657"/>
      <c r="DD30" s="632">
        <v>919436</v>
      </c>
      <c r="DE30" s="624"/>
      <c r="DF30" s="624"/>
      <c r="DG30" s="624"/>
      <c r="DH30" s="624"/>
      <c r="DI30" s="624"/>
      <c r="DJ30" s="624"/>
      <c r="DK30" s="625"/>
      <c r="DL30" s="632">
        <v>919436</v>
      </c>
      <c r="DM30" s="624"/>
      <c r="DN30" s="624"/>
      <c r="DO30" s="624"/>
      <c r="DP30" s="624"/>
      <c r="DQ30" s="624"/>
      <c r="DR30" s="624"/>
      <c r="DS30" s="624"/>
      <c r="DT30" s="624"/>
      <c r="DU30" s="624"/>
      <c r="DV30" s="625"/>
      <c r="DW30" s="628">
        <v>13.1</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121</v>
      </c>
      <c r="S31" s="624"/>
      <c r="T31" s="624"/>
      <c r="U31" s="624"/>
      <c r="V31" s="624"/>
      <c r="W31" s="624"/>
      <c r="X31" s="624"/>
      <c r="Y31" s="625"/>
      <c r="Z31" s="626" t="s">
        <v>121</v>
      </c>
      <c r="AA31" s="626"/>
      <c r="AB31" s="626"/>
      <c r="AC31" s="626"/>
      <c r="AD31" s="627" t="s">
        <v>121</v>
      </c>
      <c r="AE31" s="627"/>
      <c r="AF31" s="627"/>
      <c r="AG31" s="627"/>
      <c r="AH31" s="627"/>
      <c r="AI31" s="627"/>
      <c r="AJ31" s="627"/>
      <c r="AK31" s="627"/>
      <c r="AL31" s="628" t="s">
        <v>121</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99.6</v>
      </c>
      <c r="BH31" s="667"/>
      <c r="BI31" s="667"/>
      <c r="BJ31" s="667"/>
      <c r="BK31" s="667"/>
      <c r="BL31" s="667"/>
      <c r="BM31" s="618">
        <v>98.5</v>
      </c>
      <c r="BN31" s="667"/>
      <c r="BO31" s="667"/>
      <c r="BP31" s="667"/>
      <c r="BQ31" s="668"/>
      <c r="BR31" s="679">
        <v>99.5</v>
      </c>
      <c r="BS31" s="667"/>
      <c r="BT31" s="667"/>
      <c r="BU31" s="667"/>
      <c r="BV31" s="667"/>
      <c r="BW31" s="667"/>
      <c r="BX31" s="618">
        <v>98.6</v>
      </c>
      <c r="BY31" s="667"/>
      <c r="BZ31" s="667"/>
      <c r="CA31" s="667"/>
      <c r="CB31" s="668"/>
      <c r="CD31" s="661"/>
      <c r="CE31" s="662"/>
      <c r="CF31" s="620" t="s">
        <v>300</v>
      </c>
      <c r="CG31" s="621"/>
      <c r="CH31" s="621"/>
      <c r="CI31" s="621"/>
      <c r="CJ31" s="621"/>
      <c r="CK31" s="621"/>
      <c r="CL31" s="621"/>
      <c r="CM31" s="621"/>
      <c r="CN31" s="621"/>
      <c r="CO31" s="621"/>
      <c r="CP31" s="621"/>
      <c r="CQ31" s="622"/>
      <c r="CR31" s="623">
        <v>45406</v>
      </c>
      <c r="CS31" s="655"/>
      <c r="CT31" s="655"/>
      <c r="CU31" s="655"/>
      <c r="CV31" s="655"/>
      <c r="CW31" s="655"/>
      <c r="CX31" s="655"/>
      <c r="CY31" s="656"/>
      <c r="CZ31" s="628">
        <v>0.3</v>
      </c>
      <c r="DA31" s="653"/>
      <c r="DB31" s="653"/>
      <c r="DC31" s="657"/>
      <c r="DD31" s="632">
        <v>45406</v>
      </c>
      <c r="DE31" s="655"/>
      <c r="DF31" s="655"/>
      <c r="DG31" s="655"/>
      <c r="DH31" s="655"/>
      <c r="DI31" s="655"/>
      <c r="DJ31" s="655"/>
      <c r="DK31" s="656"/>
      <c r="DL31" s="632">
        <v>45406</v>
      </c>
      <c r="DM31" s="655"/>
      <c r="DN31" s="655"/>
      <c r="DO31" s="655"/>
      <c r="DP31" s="655"/>
      <c r="DQ31" s="655"/>
      <c r="DR31" s="655"/>
      <c r="DS31" s="655"/>
      <c r="DT31" s="655"/>
      <c r="DU31" s="655"/>
      <c r="DV31" s="656"/>
      <c r="DW31" s="628">
        <v>0.6</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1100290</v>
      </c>
      <c r="S32" s="624"/>
      <c r="T32" s="624"/>
      <c r="U32" s="624"/>
      <c r="V32" s="624"/>
      <c r="W32" s="624"/>
      <c r="X32" s="624"/>
      <c r="Y32" s="625"/>
      <c r="Z32" s="626">
        <v>7.7</v>
      </c>
      <c r="AA32" s="626"/>
      <c r="AB32" s="626"/>
      <c r="AC32" s="626"/>
      <c r="AD32" s="627" t="s">
        <v>121</v>
      </c>
      <c r="AE32" s="627"/>
      <c r="AF32" s="627"/>
      <c r="AG32" s="627"/>
      <c r="AH32" s="627"/>
      <c r="AI32" s="627"/>
      <c r="AJ32" s="627"/>
      <c r="AK32" s="627"/>
      <c r="AL32" s="628" t="s">
        <v>121</v>
      </c>
      <c r="AM32" s="629"/>
      <c r="AN32" s="629"/>
      <c r="AO32" s="630"/>
      <c r="AP32" s="671"/>
      <c r="AQ32" s="672"/>
      <c r="AR32" s="672"/>
      <c r="AS32" s="672"/>
      <c r="AT32" s="676"/>
      <c r="AU32" s="202" t="s">
        <v>302</v>
      </c>
      <c r="AX32" s="620" t="s">
        <v>303</v>
      </c>
      <c r="AY32" s="621"/>
      <c r="AZ32" s="621"/>
      <c r="BA32" s="621"/>
      <c r="BB32" s="621"/>
      <c r="BC32" s="621"/>
      <c r="BD32" s="621"/>
      <c r="BE32" s="621"/>
      <c r="BF32" s="622"/>
      <c r="BG32" s="680">
        <v>99.6</v>
      </c>
      <c r="BH32" s="655"/>
      <c r="BI32" s="655"/>
      <c r="BJ32" s="655"/>
      <c r="BK32" s="655"/>
      <c r="BL32" s="655"/>
      <c r="BM32" s="629">
        <v>98.6</v>
      </c>
      <c r="BN32" s="655"/>
      <c r="BO32" s="655"/>
      <c r="BP32" s="655"/>
      <c r="BQ32" s="678"/>
      <c r="BR32" s="680">
        <v>99.5</v>
      </c>
      <c r="BS32" s="655"/>
      <c r="BT32" s="655"/>
      <c r="BU32" s="655"/>
      <c r="BV32" s="655"/>
      <c r="BW32" s="655"/>
      <c r="BX32" s="629">
        <v>98.6</v>
      </c>
      <c r="BY32" s="655"/>
      <c r="BZ32" s="655"/>
      <c r="CA32" s="655"/>
      <c r="CB32" s="678"/>
      <c r="CD32" s="663"/>
      <c r="CE32" s="664"/>
      <c r="CF32" s="620" t="s">
        <v>304</v>
      </c>
      <c r="CG32" s="621"/>
      <c r="CH32" s="621"/>
      <c r="CI32" s="621"/>
      <c r="CJ32" s="621"/>
      <c r="CK32" s="621"/>
      <c r="CL32" s="621"/>
      <c r="CM32" s="621"/>
      <c r="CN32" s="621"/>
      <c r="CO32" s="621"/>
      <c r="CP32" s="621"/>
      <c r="CQ32" s="622"/>
      <c r="CR32" s="623" t="s">
        <v>121</v>
      </c>
      <c r="CS32" s="624"/>
      <c r="CT32" s="624"/>
      <c r="CU32" s="624"/>
      <c r="CV32" s="624"/>
      <c r="CW32" s="624"/>
      <c r="CX32" s="624"/>
      <c r="CY32" s="625"/>
      <c r="CZ32" s="628" t="s">
        <v>121</v>
      </c>
      <c r="DA32" s="653"/>
      <c r="DB32" s="653"/>
      <c r="DC32" s="657"/>
      <c r="DD32" s="632" t="s">
        <v>121</v>
      </c>
      <c r="DE32" s="624"/>
      <c r="DF32" s="624"/>
      <c r="DG32" s="624"/>
      <c r="DH32" s="624"/>
      <c r="DI32" s="624"/>
      <c r="DJ32" s="624"/>
      <c r="DK32" s="625"/>
      <c r="DL32" s="632" t="s">
        <v>121</v>
      </c>
      <c r="DM32" s="624"/>
      <c r="DN32" s="624"/>
      <c r="DO32" s="624"/>
      <c r="DP32" s="624"/>
      <c r="DQ32" s="624"/>
      <c r="DR32" s="624"/>
      <c r="DS32" s="624"/>
      <c r="DT32" s="624"/>
      <c r="DU32" s="624"/>
      <c r="DV32" s="625"/>
      <c r="DW32" s="628" t="s">
        <v>121</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122002</v>
      </c>
      <c r="S33" s="624"/>
      <c r="T33" s="624"/>
      <c r="U33" s="624"/>
      <c r="V33" s="624"/>
      <c r="W33" s="624"/>
      <c r="X33" s="624"/>
      <c r="Y33" s="625"/>
      <c r="Z33" s="626">
        <v>0.9</v>
      </c>
      <c r="AA33" s="626"/>
      <c r="AB33" s="626"/>
      <c r="AC33" s="626"/>
      <c r="AD33" s="627" t="s">
        <v>121</v>
      </c>
      <c r="AE33" s="627"/>
      <c r="AF33" s="627"/>
      <c r="AG33" s="627"/>
      <c r="AH33" s="627"/>
      <c r="AI33" s="627"/>
      <c r="AJ33" s="627"/>
      <c r="AK33" s="627"/>
      <c r="AL33" s="628" t="s">
        <v>121</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99.5</v>
      </c>
      <c r="BH33" s="682"/>
      <c r="BI33" s="682"/>
      <c r="BJ33" s="682"/>
      <c r="BK33" s="682"/>
      <c r="BL33" s="682"/>
      <c r="BM33" s="683">
        <v>98.1</v>
      </c>
      <c r="BN33" s="682"/>
      <c r="BO33" s="682"/>
      <c r="BP33" s="682"/>
      <c r="BQ33" s="684"/>
      <c r="BR33" s="681">
        <v>99.4</v>
      </c>
      <c r="BS33" s="682"/>
      <c r="BT33" s="682"/>
      <c r="BU33" s="682"/>
      <c r="BV33" s="682"/>
      <c r="BW33" s="682"/>
      <c r="BX33" s="683">
        <v>98.2</v>
      </c>
      <c r="BY33" s="682"/>
      <c r="BZ33" s="682"/>
      <c r="CA33" s="682"/>
      <c r="CB33" s="684"/>
      <c r="CD33" s="620" t="s">
        <v>307</v>
      </c>
      <c r="CE33" s="621"/>
      <c r="CF33" s="621"/>
      <c r="CG33" s="621"/>
      <c r="CH33" s="621"/>
      <c r="CI33" s="621"/>
      <c r="CJ33" s="621"/>
      <c r="CK33" s="621"/>
      <c r="CL33" s="621"/>
      <c r="CM33" s="621"/>
      <c r="CN33" s="621"/>
      <c r="CO33" s="621"/>
      <c r="CP33" s="621"/>
      <c r="CQ33" s="622"/>
      <c r="CR33" s="623">
        <v>5175096</v>
      </c>
      <c r="CS33" s="655"/>
      <c r="CT33" s="655"/>
      <c r="CU33" s="655"/>
      <c r="CV33" s="655"/>
      <c r="CW33" s="655"/>
      <c r="CX33" s="655"/>
      <c r="CY33" s="656"/>
      <c r="CZ33" s="628">
        <v>37.6</v>
      </c>
      <c r="DA33" s="653"/>
      <c r="DB33" s="653"/>
      <c r="DC33" s="657"/>
      <c r="DD33" s="632">
        <v>4273478</v>
      </c>
      <c r="DE33" s="655"/>
      <c r="DF33" s="655"/>
      <c r="DG33" s="655"/>
      <c r="DH33" s="655"/>
      <c r="DI33" s="655"/>
      <c r="DJ33" s="655"/>
      <c r="DK33" s="656"/>
      <c r="DL33" s="632">
        <v>3265319</v>
      </c>
      <c r="DM33" s="655"/>
      <c r="DN33" s="655"/>
      <c r="DO33" s="655"/>
      <c r="DP33" s="655"/>
      <c r="DQ33" s="655"/>
      <c r="DR33" s="655"/>
      <c r="DS33" s="655"/>
      <c r="DT33" s="655"/>
      <c r="DU33" s="655"/>
      <c r="DV33" s="656"/>
      <c r="DW33" s="628">
        <v>46.6</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573167</v>
      </c>
      <c r="S34" s="624"/>
      <c r="T34" s="624"/>
      <c r="U34" s="624"/>
      <c r="V34" s="624"/>
      <c r="W34" s="624"/>
      <c r="X34" s="624"/>
      <c r="Y34" s="625"/>
      <c r="Z34" s="626">
        <v>4</v>
      </c>
      <c r="AA34" s="626"/>
      <c r="AB34" s="626"/>
      <c r="AC34" s="626"/>
      <c r="AD34" s="627" t="s">
        <v>121</v>
      </c>
      <c r="AE34" s="627"/>
      <c r="AF34" s="627"/>
      <c r="AG34" s="627"/>
      <c r="AH34" s="627"/>
      <c r="AI34" s="627"/>
      <c r="AJ34" s="627"/>
      <c r="AK34" s="627"/>
      <c r="AL34" s="628" t="s">
        <v>121</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2018390</v>
      </c>
      <c r="CS34" s="624"/>
      <c r="CT34" s="624"/>
      <c r="CU34" s="624"/>
      <c r="CV34" s="624"/>
      <c r="CW34" s="624"/>
      <c r="CX34" s="624"/>
      <c r="CY34" s="625"/>
      <c r="CZ34" s="628">
        <v>14.7</v>
      </c>
      <c r="DA34" s="653"/>
      <c r="DB34" s="653"/>
      <c r="DC34" s="657"/>
      <c r="DD34" s="632">
        <v>1782370</v>
      </c>
      <c r="DE34" s="624"/>
      <c r="DF34" s="624"/>
      <c r="DG34" s="624"/>
      <c r="DH34" s="624"/>
      <c r="DI34" s="624"/>
      <c r="DJ34" s="624"/>
      <c r="DK34" s="625"/>
      <c r="DL34" s="632">
        <v>1295299</v>
      </c>
      <c r="DM34" s="624"/>
      <c r="DN34" s="624"/>
      <c r="DO34" s="624"/>
      <c r="DP34" s="624"/>
      <c r="DQ34" s="624"/>
      <c r="DR34" s="624"/>
      <c r="DS34" s="624"/>
      <c r="DT34" s="624"/>
      <c r="DU34" s="624"/>
      <c r="DV34" s="625"/>
      <c r="DW34" s="628">
        <v>18.5</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386189</v>
      </c>
      <c r="S35" s="624"/>
      <c r="T35" s="624"/>
      <c r="U35" s="624"/>
      <c r="V35" s="624"/>
      <c r="W35" s="624"/>
      <c r="X35" s="624"/>
      <c r="Y35" s="625"/>
      <c r="Z35" s="626">
        <v>2.7</v>
      </c>
      <c r="AA35" s="626"/>
      <c r="AB35" s="626"/>
      <c r="AC35" s="626"/>
      <c r="AD35" s="627" t="s">
        <v>121</v>
      </c>
      <c r="AE35" s="627"/>
      <c r="AF35" s="627"/>
      <c r="AG35" s="627"/>
      <c r="AH35" s="627"/>
      <c r="AI35" s="627"/>
      <c r="AJ35" s="627"/>
      <c r="AK35" s="627"/>
      <c r="AL35" s="628" t="s">
        <v>121</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68390</v>
      </c>
      <c r="CS35" s="655"/>
      <c r="CT35" s="655"/>
      <c r="CU35" s="655"/>
      <c r="CV35" s="655"/>
      <c r="CW35" s="655"/>
      <c r="CX35" s="655"/>
      <c r="CY35" s="656"/>
      <c r="CZ35" s="628">
        <v>0.5</v>
      </c>
      <c r="DA35" s="653"/>
      <c r="DB35" s="653"/>
      <c r="DC35" s="657"/>
      <c r="DD35" s="632">
        <v>58191</v>
      </c>
      <c r="DE35" s="655"/>
      <c r="DF35" s="655"/>
      <c r="DG35" s="655"/>
      <c r="DH35" s="655"/>
      <c r="DI35" s="655"/>
      <c r="DJ35" s="655"/>
      <c r="DK35" s="656"/>
      <c r="DL35" s="632">
        <v>58191</v>
      </c>
      <c r="DM35" s="655"/>
      <c r="DN35" s="655"/>
      <c r="DO35" s="655"/>
      <c r="DP35" s="655"/>
      <c r="DQ35" s="655"/>
      <c r="DR35" s="655"/>
      <c r="DS35" s="655"/>
      <c r="DT35" s="655"/>
      <c r="DU35" s="655"/>
      <c r="DV35" s="656"/>
      <c r="DW35" s="628">
        <v>0.8</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528843</v>
      </c>
      <c r="S36" s="624"/>
      <c r="T36" s="624"/>
      <c r="U36" s="624"/>
      <c r="V36" s="624"/>
      <c r="W36" s="624"/>
      <c r="X36" s="624"/>
      <c r="Y36" s="625"/>
      <c r="Z36" s="626">
        <v>3.7</v>
      </c>
      <c r="AA36" s="626"/>
      <c r="AB36" s="626"/>
      <c r="AC36" s="626"/>
      <c r="AD36" s="627" t="s">
        <v>121</v>
      </c>
      <c r="AE36" s="627"/>
      <c r="AF36" s="627"/>
      <c r="AG36" s="627"/>
      <c r="AH36" s="627"/>
      <c r="AI36" s="627"/>
      <c r="AJ36" s="627"/>
      <c r="AK36" s="627"/>
      <c r="AL36" s="628" t="s">
        <v>121</v>
      </c>
      <c r="AM36" s="629"/>
      <c r="AN36" s="629"/>
      <c r="AO36" s="630"/>
      <c r="AP36" s="210"/>
      <c r="AQ36" s="689" t="s">
        <v>315</v>
      </c>
      <c r="AR36" s="690"/>
      <c r="AS36" s="690"/>
      <c r="AT36" s="690"/>
      <c r="AU36" s="690"/>
      <c r="AV36" s="690"/>
      <c r="AW36" s="690"/>
      <c r="AX36" s="690"/>
      <c r="AY36" s="691"/>
      <c r="AZ36" s="612">
        <v>1445530</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79462</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1514547</v>
      </c>
      <c r="CS36" s="624"/>
      <c r="CT36" s="624"/>
      <c r="CU36" s="624"/>
      <c r="CV36" s="624"/>
      <c r="CW36" s="624"/>
      <c r="CX36" s="624"/>
      <c r="CY36" s="625"/>
      <c r="CZ36" s="628">
        <v>11</v>
      </c>
      <c r="DA36" s="653"/>
      <c r="DB36" s="653"/>
      <c r="DC36" s="657"/>
      <c r="DD36" s="632">
        <v>1249979</v>
      </c>
      <c r="DE36" s="624"/>
      <c r="DF36" s="624"/>
      <c r="DG36" s="624"/>
      <c r="DH36" s="624"/>
      <c r="DI36" s="624"/>
      <c r="DJ36" s="624"/>
      <c r="DK36" s="625"/>
      <c r="DL36" s="632">
        <v>1086438</v>
      </c>
      <c r="DM36" s="624"/>
      <c r="DN36" s="624"/>
      <c r="DO36" s="624"/>
      <c r="DP36" s="624"/>
      <c r="DQ36" s="624"/>
      <c r="DR36" s="624"/>
      <c r="DS36" s="624"/>
      <c r="DT36" s="624"/>
      <c r="DU36" s="624"/>
      <c r="DV36" s="625"/>
      <c r="DW36" s="628">
        <v>15.5</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165137</v>
      </c>
      <c r="S37" s="624"/>
      <c r="T37" s="624"/>
      <c r="U37" s="624"/>
      <c r="V37" s="624"/>
      <c r="W37" s="624"/>
      <c r="X37" s="624"/>
      <c r="Y37" s="625"/>
      <c r="Z37" s="626">
        <v>1.2</v>
      </c>
      <c r="AA37" s="626"/>
      <c r="AB37" s="626"/>
      <c r="AC37" s="626"/>
      <c r="AD37" s="627">
        <v>35599</v>
      </c>
      <c r="AE37" s="627"/>
      <c r="AF37" s="627"/>
      <c r="AG37" s="627"/>
      <c r="AH37" s="627"/>
      <c r="AI37" s="627"/>
      <c r="AJ37" s="627"/>
      <c r="AK37" s="627"/>
      <c r="AL37" s="628">
        <v>0.5</v>
      </c>
      <c r="AM37" s="629"/>
      <c r="AN37" s="629"/>
      <c r="AO37" s="630"/>
      <c r="AQ37" s="686" t="s">
        <v>319</v>
      </c>
      <c r="AR37" s="687"/>
      <c r="AS37" s="687"/>
      <c r="AT37" s="687"/>
      <c r="AU37" s="687"/>
      <c r="AV37" s="687"/>
      <c r="AW37" s="687"/>
      <c r="AX37" s="687"/>
      <c r="AY37" s="688"/>
      <c r="AZ37" s="623">
        <v>210324</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31872</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329927</v>
      </c>
      <c r="CS37" s="655"/>
      <c r="CT37" s="655"/>
      <c r="CU37" s="655"/>
      <c r="CV37" s="655"/>
      <c r="CW37" s="655"/>
      <c r="CX37" s="655"/>
      <c r="CY37" s="656"/>
      <c r="CZ37" s="628">
        <v>2.4</v>
      </c>
      <c r="DA37" s="653"/>
      <c r="DB37" s="653"/>
      <c r="DC37" s="657"/>
      <c r="DD37" s="632">
        <v>322566</v>
      </c>
      <c r="DE37" s="655"/>
      <c r="DF37" s="655"/>
      <c r="DG37" s="655"/>
      <c r="DH37" s="655"/>
      <c r="DI37" s="655"/>
      <c r="DJ37" s="655"/>
      <c r="DK37" s="656"/>
      <c r="DL37" s="632">
        <v>322485</v>
      </c>
      <c r="DM37" s="655"/>
      <c r="DN37" s="655"/>
      <c r="DO37" s="655"/>
      <c r="DP37" s="655"/>
      <c r="DQ37" s="655"/>
      <c r="DR37" s="655"/>
      <c r="DS37" s="655"/>
      <c r="DT37" s="655"/>
      <c r="DU37" s="655"/>
      <c r="DV37" s="656"/>
      <c r="DW37" s="628">
        <v>4.5999999999999996</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1053235</v>
      </c>
      <c r="S38" s="624"/>
      <c r="T38" s="624"/>
      <c r="U38" s="624"/>
      <c r="V38" s="624"/>
      <c r="W38" s="624"/>
      <c r="X38" s="624"/>
      <c r="Y38" s="625"/>
      <c r="Z38" s="626">
        <v>7.4</v>
      </c>
      <c r="AA38" s="626"/>
      <c r="AB38" s="626"/>
      <c r="AC38" s="626"/>
      <c r="AD38" s="627" t="s">
        <v>121</v>
      </c>
      <c r="AE38" s="627"/>
      <c r="AF38" s="627"/>
      <c r="AG38" s="627"/>
      <c r="AH38" s="627"/>
      <c r="AI38" s="627"/>
      <c r="AJ38" s="627"/>
      <c r="AK38" s="627"/>
      <c r="AL38" s="628" t="s">
        <v>121</v>
      </c>
      <c r="AM38" s="629"/>
      <c r="AN38" s="629"/>
      <c r="AO38" s="630"/>
      <c r="AQ38" s="686" t="s">
        <v>323</v>
      </c>
      <c r="AR38" s="687"/>
      <c r="AS38" s="687"/>
      <c r="AT38" s="687"/>
      <c r="AU38" s="687"/>
      <c r="AV38" s="687"/>
      <c r="AW38" s="687"/>
      <c r="AX38" s="687"/>
      <c r="AY38" s="688"/>
      <c r="AZ38" s="623">
        <v>29437</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3397</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1202237</v>
      </c>
      <c r="CS38" s="624"/>
      <c r="CT38" s="624"/>
      <c r="CU38" s="624"/>
      <c r="CV38" s="624"/>
      <c r="CW38" s="624"/>
      <c r="CX38" s="624"/>
      <c r="CY38" s="625"/>
      <c r="CZ38" s="628">
        <v>8.6999999999999993</v>
      </c>
      <c r="DA38" s="653"/>
      <c r="DB38" s="653"/>
      <c r="DC38" s="657"/>
      <c r="DD38" s="632">
        <v>980146</v>
      </c>
      <c r="DE38" s="624"/>
      <c r="DF38" s="624"/>
      <c r="DG38" s="624"/>
      <c r="DH38" s="624"/>
      <c r="DI38" s="624"/>
      <c r="DJ38" s="624"/>
      <c r="DK38" s="625"/>
      <c r="DL38" s="632">
        <v>825391</v>
      </c>
      <c r="DM38" s="624"/>
      <c r="DN38" s="624"/>
      <c r="DO38" s="624"/>
      <c r="DP38" s="624"/>
      <c r="DQ38" s="624"/>
      <c r="DR38" s="624"/>
      <c r="DS38" s="624"/>
      <c r="DT38" s="624"/>
      <c r="DU38" s="624"/>
      <c r="DV38" s="625"/>
      <c r="DW38" s="628">
        <v>11.8</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121</v>
      </c>
      <c r="S39" s="624"/>
      <c r="T39" s="624"/>
      <c r="U39" s="624"/>
      <c r="V39" s="624"/>
      <c r="W39" s="624"/>
      <c r="X39" s="624"/>
      <c r="Y39" s="625"/>
      <c r="Z39" s="626" t="s">
        <v>121</v>
      </c>
      <c r="AA39" s="626"/>
      <c r="AB39" s="626"/>
      <c r="AC39" s="626"/>
      <c r="AD39" s="627" t="s">
        <v>121</v>
      </c>
      <c r="AE39" s="627"/>
      <c r="AF39" s="627"/>
      <c r="AG39" s="627"/>
      <c r="AH39" s="627"/>
      <c r="AI39" s="627"/>
      <c r="AJ39" s="627"/>
      <c r="AK39" s="627"/>
      <c r="AL39" s="628" t="s">
        <v>121</v>
      </c>
      <c r="AM39" s="629"/>
      <c r="AN39" s="629"/>
      <c r="AO39" s="630"/>
      <c r="AQ39" s="686" t="s">
        <v>327</v>
      </c>
      <c r="AR39" s="687"/>
      <c r="AS39" s="687"/>
      <c r="AT39" s="687"/>
      <c r="AU39" s="687"/>
      <c r="AV39" s="687"/>
      <c r="AW39" s="687"/>
      <c r="AX39" s="687"/>
      <c r="AY39" s="688"/>
      <c r="AZ39" s="623">
        <v>3532</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5026</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370671</v>
      </c>
      <c r="CS39" s="655"/>
      <c r="CT39" s="655"/>
      <c r="CU39" s="655"/>
      <c r="CV39" s="655"/>
      <c r="CW39" s="655"/>
      <c r="CX39" s="655"/>
      <c r="CY39" s="656"/>
      <c r="CZ39" s="628">
        <v>2.7</v>
      </c>
      <c r="DA39" s="653"/>
      <c r="DB39" s="653"/>
      <c r="DC39" s="657"/>
      <c r="DD39" s="632">
        <v>202711</v>
      </c>
      <c r="DE39" s="655"/>
      <c r="DF39" s="655"/>
      <c r="DG39" s="655"/>
      <c r="DH39" s="655"/>
      <c r="DI39" s="655"/>
      <c r="DJ39" s="655"/>
      <c r="DK39" s="656"/>
      <c r="DL39" s="632" t="s">
        <v>121</v>
      </c>
      <c r="DM39" s="655"/>
      <c r="DN39" s="655"/>
      <c r="DO39" s="655"/>
      <c r="DP39" s="655"/>
      <c r="DQ39" s="655"/>
      <c r="DR39" s="655"/>
      <c r="DS39" s="655"/>
      <c r="DT39" s="655"/>
      <c r="DU39" s="655"/>
      <c r="DV39" s="656"/>
      <c r="DW39" s="628" t="s">
        <v>121</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32335</v>
      </c>
      <c r="S40" s="624"/>
      <c r="T40" s="624"/>
      <c r="U40" s="624"/>
      <c r="V40" s="624"/>
      <c r="W40" s="624"/>
      <c r="X40" s="624"/>
      <c r="Y40" s="625"/>
      <c r="Z40" s="626">
        <v>0.2</v>
      </c>
      <c r="AA40" s="626"/>
      <c r="AB40" s="626"/>
      <c r="AC40" s="626"/>
      <c r="AD40" s="627" t="s">
        <v>121</v>
      </c>
      <c r="AE40" s="627"/>
      <c r="AF40" s="627"/>
      <c r="AG40" s="627"/>
      <c r="AH40" s="627"/>
      <c r="AI40" s="627"/>
      <c r="AJ40" s="627"/>
      <c r="AK40" s="627"/>
      <c r="AL40" s="628" t="s">
        <v>121</v>
      </c>
      <c r="AM40" s="629"/>
      <c r="AN40" s="629"/>
      <c r="AO40" s="630"/>
      <c r="AQ40" s="686" t="s">
        <v>331</v>
      </c>
      <c r="AR40" s="687"/>
      <c r="AS40" s="687"/>
      <c r="AT40" s="687"/>
      <c r="AU40" s="687"/>
      <c r="AV40" s="687"/>
      <c r="AW40" s="687"/>
      <c r="AX40" s="687"/>
      <c r="AY40" s="688"/>
      <c r="AZ40" s="623" t="s">
        <v>121</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109</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861</v>
      </c>
      <c r="CS40" s="624"/>
      <c r="CT40" s="624"/>
      <c r="CU40" s="624"/>
      <c r="CV40" s="624"/>
      <c r="CW40" s="624"/>
      <c r="CX40" s="624"/>
      <c r="CY40" s="625"/>
      <c r="CZ40" s="628">
        <v>0</v>
      </c>
      <c r="DA40" s="653"/>
      <c r="DB40" s="653"/>
      <c r="DC40" s="657"/>
      <c r="DD40" s="632">
        <v>81</v>
      </c>
      <c r="DE40" s="624"/>
      <c r="DF40" s="624"/>
      <c r="DG40" s="624"/>
      <c r="DH40" s="624"/>
      <c r="DI40" s="624"/>
      <c r="DJ40" s="624"/>
      <c r="DK40" s="625"/>
      <c r="DL40" s="632" t="s">
        <v>121</v>
      </c>
      <c r="DM40" s="624"/>
      <c r="DN40" s="624"/>
      <c r="DO40" s="624"/>
      <c r="DP40" s="624"/>
      <c r="DQ40" s="624"/>
      <c r="DR40" s="624"/>
      <c r="DS40" s="624"/>
      <c r="DT40" s="624"/>
      <c r="DU40" s="624"/>
      <c r="DV40" s="625"/>
      <c r="DW40" s="628" t="s">
        <v>121</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14222343</v>
      </c>
      <c r="S41" s="696"/>
      <c r="T41" s="696"/>
      <c r="U41" s="696"/>
      <c r="V41" s="696"/>
      <c r="W41" s="696"/>
      <c r="X41" s="696"/>
      <c r="Y41" s="700"/>
      <c r="Z41" s="701">
        <v>100</v>
      </c>
      <c r="AA41" s="701"/>
      <c r="AB41" s="701"/>
      <c r="AC41" s="701"/>
      <c r="AD41" s="702">
        <v>6979590</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280906</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121</v>
      </c>
      <c r="CS41" s="655"/>
      <c r="CT41" s="655"/>
      <c r="CU41" s="655"/>
      <c r="CV41" s="655"/>
      <c r="CW41" s="655"/>
      <c r="CX41" s="655"/>
      <c r="CY41" s="656"/>
      <c r="CZ41" s="628" t="s">
        <v>121</v>
      </c>
      <c r="DA41" s="653"/>
      <c r="DB41" s="653"/>
      <c r="DC41" s="657"/>
      <c r="DD41" s="632" t="s">
        <v>121</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323</v>
      </c>
      <c r="AR42" s="693"/>
      <c r="AS42" s="693"/>
      <c r="AT42" s="693"/>
      <c r="AU42" s="693"/>
      <c r="AV42" s="693"/>
      <c r="AW42" s="693"/>
      <c r="AX42" s="693"/>
      <c r="AY42" s="694"/>
      <c r="AZ42" s="695">
        <v>921331</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419</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2183072</v>
      </c>
      <c r="CS42" s="655"/>
      <c r="CT42" s="655"/>
      <c r="CU42" s="655"/>
      <c r="CV42" s="655"/>
      <c r="CW42" s="655"/>
      <c r="CX42" s="655"/>
      <c r="CY42" s="656"/>
      <c r="CZ42" s="628">
        <v>15.9</v>
      </c>
      <c r="DA42" s="653"/>
      <c r="DB42" s="653"/>
      <c r="DC42" s="657"/>
      <c r="DD42" s="632">
        <v>408804</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51692</v>
      </c>
      <c r="CS43" s="655"/>
      <c r="CT43" s="655"/>
      <c r="CU43" s="655"/>
      <c r="CV43" s="655"/>
      <c r="CW43" s="655"/>
      <c r="CX43" s="655"/>
      <c r="CY43" s="656"/>
      <c r="CZ43" s="628">
        <v>0.4</v>
      </c>
      <c r="DA43" s="653"/>
      <c r="DB43" s="653"/>
      <c r="DC43" s="657"/>
      <c r="DD43" s="632">
        <v>51692</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344</v>
      </c>
      <c r="CG44" s="621"/>
      <c r="CH44" s="621"/>
      <c r="CI44" s="621"/>
      <c r="CJ44" s="621"/>
      <c r="CK44" s="621"/>
      <c r="CL44" s="621"/>
      <c r="CM44" s="621"/>
      <c r="CN44" s="621"/>
      <c r="CO44" s="621"/>
      <c r="CP44" s="621"/>
      <c r="CQ44" s="622"/>
      <c r="CR44" s="623">
        <v>2180941</v>
      </c>
      <c r="CS44" s="624"/>
      <c r="CT44" s="624"/>
      <c r="CU44" s="624"/>
      <c r="CV44" s="624"/>
      <c r="CW44" s="624"/>
      <c r="CX44" s="624"/>
      <c r="CY44" s="625"/>
      <c r="CZ44" s="628">
        <v>15.8</v>
      </c>
      <c r="DA44" s="629"/>
      <c r="DB44" s="629"/>
      <c r="DC44" s="635"/>
      <c r="DD44" s="632">
        <v>407973</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646497</v>
      </c>
      <c r="CS45" s="655"/>
      <c r="CT45" s="655"/>
      <c r="CU45" s="655"/>
      <c r="CV45" s="655"/>
      <c r="CW45" s="655"/>
      <c r="CX45" s="655"/>
      <c r="CY45" s="656"/>
      <c r="CZ45" s="628">
        <v>4.7</v>
      </c>
      <c r="DA45" s="653"/>
      <c r="DB45" s="653"/>
      <c r="DC45" s="657"/>
      <c r="DD45" s="632">
        <v>32592</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347</v>
      </c>
      <c r="CG46" s="621"/>
      <c r="CH46" s="621"/>
      <c r="CI46" s="621"/>
      <c r="CJ46" s="621"/>
      <c r="CK46" s="621"/>
      <c r="CL46" s="621"/>
      <c r="CM46" s="621"/>
      <c r="CN46" s="621"/>
      <c r="CO46" s="621"/>
      <c r="CP46" s="621"/>
      <c r="CQ46" s="622"/>
      <c r="CR46" s="623">
        <v>1447992</v>
      </c>
      <c r="CS46" s="624"/>
      <c r="CT46" s="624"/>
      <c r="CU46" s="624"/>
      <c r="CV46" s="624"/>
      <c r="CW46" s="624"/>
      <c r="CX46" s="624"/>
      <c r="CY46" s="625"/>
      <c r="CZ46" s="628">
        <v>10.5</v>
      </c>
      <c r="DA46" s="629"/>
      <c r="DB46" s="629"/>
      <c r="DC46" s="635"/>
      <c r="DD46" s="632">
        <v>329764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348</v>
      </c>
      <c r="CG47" s="621"/>
      <c r="CH47" s="621"/>
      <c r="CI47" s="621"/>
      <c r="CJ47" s="621"/>
      <c r="CK47" s="621"/>
      <c r="CL47" s="621"/>
      <c r="CM47" s="621"/>
      <c r="CN47" s="621"/>
      <c r="CO47" s="621"/>
      <c r="CP47" s="621"/>
      <c r="CQ47" s="622"/>
      <c r="CR47" s="623">
        <v>2131</v>
      </c>
      <c r="CS47" s="655"/>
      <c r="CT47" s="655"/>
      <c r="CU47" s="655"/>
      <c r="CV47" s="655"/>
      <c r="CW47" s="655"/>
      <c r="CX47" s="655"/>
      <c r="CY47" s="656"/>
      <c r="CZ47" s="628">
        <v>0</v>
      </c>
      <c r="DA47" s="653"/>
      <c r="DB47" s="653"/>
      <c r="DC47" s="657"/>
      <c r="DD47" s="632">
        <v>831</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349</v>
      </c>
      <c r="CG48" s="621"/>
      <c r="CH48" s="621"/>
      <c r="CI48" s="621"/>
      <c r="CJ48" s="621"/>
      <c r="CK48" s="621"/>
      <c r="CL48" s="621"/>
      <c r="CM48" s="621"/>
      <c r="CN48" s="621"/>
      <c r="CO48" s="621"/>
      <c r="CP48" s="621"/>
      <c r="CQ48" s="622"/>
      <c r="CR48" s="623" t="s">
        <v>121</v>
      </c>
      <c r="CS48" s="624"/>
      <c r="CT48" s="624"/>
      <c r="CU48" s="624"/>
      <c r="CV48" s="624"/>
      <c r="CW48" s="624"/>
      <c r="CX48" s="624"/>
      <c r="CY48" s="625"/>
      <c r="CZ48" s="628" t="s">
        <v>121</v>
      </c>
      <c r="DA48" s="629"/>
      <c r="DB48" s="629"/>
      <c r="DC48" s="635"/>
      <c r="DD48" s="632" t="s">
        <v>121</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13772228</v>
      </c>
      <c r="CS49" s="682"/>
      <c r="CT49" s="682"/>
      <c r="CU49" s="682"/>
      <c r="CV49" s="682"/>
      <c r="CW49" s="682"/>
      <c r="CX49" s="682"/>
      <c r="CY49" s="711"/>
      <c r="CZ49" s="703">
        <v>100</v>
      </c>
      <c r="DA49" s="712"/>
      <c r="DB49" s="712"/>
      <c r="DC49" s="713"/>
      <c r="DD49" s="714">
        <v>8387706</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NyP63cXjgIB8GHPMf92tpqDn42xomTH2r6NvKb6TFy+kPO1JXyirzrzc7BQzmjnPaJcq8EcBR0AG3z+5mb6vDA==" saltValue="nufzbU2kSMzJIn7cTLAfP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373</v>
      </c>
      <c r="C7" s="750"/>
      <c r="D7" s="750"/>
      <c r="E7" s="750"/>
      <c r="F7" s="750"/>
      <c r="G7" s="750"/>
      <c r="H7" s="750"/>
      <c r="I7" s="750"/>
      <c r="J7" s="750"/>
      <c r="K7" s="750"/>
      <c r="L7" s="750"/>
      <c r="M7" s="750"/>
      <c r="N7" s="750"/>
      <c r="O7" s="750"/>
      <c r="P7" s="751"/>
      <c r="Q7" s="752">
        <v>14222</v>
      </c>
      <c r="R7" s="753"/>
      <c r="S7" s="753"/>
      <c r="T7" s="753"/>
      <c r="U7" s="753"/>
      <c r="V7" s="753">
        <v>13772</v>
      </c>
      <c r="W7" s="753"/>
      <c r="X7" s="753"/>
      <c r="Y7" s="753"/>
      <c r="Z7" s="753"/>
      <c r="AA7" s="753">
        <v>450</v>
      </c>
      <c r="AB7" s="753"/>
      <c r="AC7" s="753"/>
      <c r="AD7" s="753"/>
      <c r="AE7" s="754"/>
      <c r="AF7" s="755">
        <v>213</v>
      </c>
      <c r="AG7" s="756"/>
      <c r="AH7" s="756"/>
      <c r="AI7" s="756"/>
      <c r="AJ7" s="757"/>
      <c r="AK7" s="758">
        <v>386</v>
      </c>
      <c r="AL7" s="759"/>
      <c r="AM7" s="759"/>
      <c r="AN7" s="759"/>
      <c r="AO7" s="759"/>
      <c r="AP7" s="759">
        <v>12094</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t="s">
        <v>559</v>
      </c>
      <c r="BS7" s="746" t="s">
        <v>558</v>
      </c>
      <c r="BT7" s="747"/>
      <c r="BU7" s="747"/>
      <c r="BV7" s="747"/>
      <c r="BW7" s="747"/>
      <c r="BX7" s="747"/>
      <c r="BY7" s="747"/>
      <c r="BZ7" s="747"/>
      <c r="CA7" s="747"/>
      <c r="CB7" s="747"/>
      <c r="CC7" s="747"/>
      <c r="CD7" s="747"/>
      <c r="CE7" s="747"/>
      <c r="CF7" s="747"/>
      <c r="CG7" s="762"/>
      <c r="CH7" s="743">
        <v>0</v>
      </c>
      <c r="CI7" s="744"/>
      <c r="CJ7" s="744"/>
      <c r="CK7" s="744"/>
      <c r="CL7" s="745"/>
      <c r="CM7" s="743">
        <v>8</v>
      </c>
      <c r="CN7" s="744"/>
      <c r="CO7" s="744"/>
      <c r="CP7" s="744"/>
      <c r="CQ7" s="745"/>
      <c r="CR7" s="743">
        <v>3</v>
      </c>
      <c r="CS7" s="744"/>
      <c r="CT7" s="744"/>
      <c r="CU7" s="744"/>
      <c r="CV7" s="745"/>
      <c r="CW7" s="743">
        <v>0</v>
      </c>
      <c r="CX7" s="744"/>
      <c r="CY7" s="744"/>
      <c r="CZ7" s="744"/>
      <c r="DA7" s="745"/>
      <c r="DB7" s="743" t="s">
        <v>554</v>
      </c>
      <c r="DC7" s="744"/>
      <c r="DD7" s="744"/>
      <c r="DE7" s="744"/>
      <c r="DF7" s="745"/>
      <c r="DG7" s="743" t="s">
        <v>554</v>
      </c>
      <c r="DH7" s="744"/>
      <c r="DI7" s="744"/>
      <c r="DJ7" s="744"/>
      <c r="DK7" s="745"/>
      <c r="DL7" s="743">
        <v>0</v>
      </c>
      <c r="DM7" s="744"/>
      <c r="DN7" s="744"/>
      <c r="DO7" s="744"/>
      <c r="DP7" s="745"/>
      <c r="DQ7" s="743" t="s">
        <v>554</v>
      </c>
      <c r="DR7" s="744"/>
      <c r="DS7" s="744"/>
      <c r="DT7" s="744"/>
      <c r="DU7" s="745"/>
      <c r="DV7" s="746" t="s">
        <v>561</v>
      </c>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t="s">
        <v>559</v>
      </c>
      <c r="BS8" s="773" t="s">
        <v>560</v>
      </c>
      <c r="BT8" s="774"/>
      <c r="BU8" s="774"/>
      <c r="BV8" s="774"/>
      <c r="BW8" s="774"/>
      <c r="BX8" s="774"/>
      <c r="BY8" s="774"/>
      <c r="BZ8" s="774"/>
      <c r="CA8" s="774"/>
      <c r="CB8" s="774"/>
      <c r="CC8" s="774"/>
      <c r="CD8" s="774"/>
      <c r="CE8" s="774"/>
      <c r="CF8" s="774"/>
      <c r="CG8" s="775"/>
      <c r="CH8" s="776">
        <v>200</v>
      </c>
      <c r="CI8" s="777"/>
      <c r="CJ8" s="777"/>
      <c r="CK8" s="777"/>
      <c r="CL8" s="778"/>
      <c r="CM8" s="776">
        <v>29117</v>
      </c>
      <c r="CN8" s="777"/>
      <c r="CO8" s="777"/>
      <c r="CP8" s="777"/>
      <c r="CQ8" s="778"/>
      <c r="CR8" s="776">
        <v>0</v>
      </c>
      <c r="CS8" s="777"/>
      <c r="CT8" s="777"/>
      <c r="CU8" s="777"/>
      <c r="CV8" s="778"/>
      <c r="CW8" s="776" t="s">
        <v>554</v>
      </c>
      <c r="CX8" s="777"/>
      <c r="CY8" s="777"/>
      <c r="CZ8" s="777"/>
      <c r="DA8" s="778"/>
      <c r="DB8" s="776">
        <v>12</v>
      </c>
      <c r="DC8" s="777"/>
      <c r="DD8" s="777"/>
      <c r="DE8" s="777"/>
      <c r="DF8" s="778"/>
      <c r="DG8" s="776" t="s">
        <v>554</v>
      </c>
      <c r="DH8" s="777"/>
      <c r="DI8" s="777"/>
      <c r="DJ8" s="777"/>
      <c r="DK8" s="778"/>
      <c r="DL8" s="776">
        <v>4</v>
      </c>
      <c r="DM8" s="777"/>
      <c r="DN8" s="777"/>
      <c r="DO8" s="777"/>
      <c r="DP8" s="778"/>
      <c r="DQ8" s="776">
        <v>1</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374</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375</v>
      </c>
      <c r="B23" s="789" t="s">
        <v>376</v>
      </c>
      <c r="C23" s="790"/>
      <c r="D23" s="790"/>
      <c r="E23" s="790"/>
      <c r="F23" s="790"/>
      <c r="G23" s="790"/>
      <c r="H23" s="790"/>
      <c r="I23" s="790"/>
      <c r="J23" s="790"/>
      <c r="K23" s="790"/>
      <c r="L23" s="790"/>
      <c r="M23" s="790"/>
      <c r="N23" s="790"/>
      <c r="O23" s="790"/>
      <c r="P23" s="791"/>
      <c r="Q23" s="792">
        <v>14222</v>
      </c>
      <c r="R23" s="793"/>
      <c r="S23" s="793"/>
      <c r="T23" s="793"/>
      <c r="U23" s="793"/>
      <c r="V23" s="793">
        <v>13772</v>
      </c>
      <c r="W23" s="793"/>
      <c r="X23" s="793"/>
      <c r="Y23" s="793"/>
      <c r="Z23" s="793"/>
      <c r="AA23" s="793">
        <v>450</v>
      </c>
      <c r="AB23" s="793"/>
      <c r="AC23" s="793"/>
      <c r="AD23" s="793"/>
      <c r="AE23" s="794"/>
      <c r="AF23" s="795">
        <v>213</v>
      </c>
      <c r="AG23" s="793"/>
      <c r="AH23" s="793"/>
      <c r="AI23" s="793"/>
      <c r="AJ23" s="796"/>
      <c r="AK23" s="797"/>
      <c r="AL23" s="798"/>
      <c r="AM23" s="798"/>
      <c r="AN23" s="798"/>
      <c r="AO23" s="798"/>
      <c r="AP23" s="793">
        <v>12094</v>
      </c>
      <c r="AQ23" s="793"/>
      <c r="AR23" s="793"/>
      <c r="AS23" s="793"/>
      <c r="AT23" s="793"/>
      <c r="AU23" s="809"/>
      <c r="AV23" s="809"/>
      <c r="AW23" s="809"/>
      <c r="AX23" s="809"/>
      <c r="AY23" s="810"/>
      <c r="AZ23" s="811" t="s">
        <v>121</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377</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378</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356</v>
      </c>
      <c r="B26" s="728"/>
      <c r="C26" s="728"/>
      <c r="D26" s="728"/>
      <c r="E26" s="728"/>
      <c r="F26" s="728"/>
      <c r="G26" s="728"/>
      <c r="H26" s="728"/>
      <c r="I26" s="728"/>
      <c r="J26" s="728"/>
      <c r="K26" s="728"/>
      <c r="L26" s="728"/>
      <c r="M26" s="728"/>
      <c r="N26" s="728"/>
      <c r="O26" s="728"/>
      <c r="P26" s="729"/>
      <c r="Q26" s="733" t="s">
        <v>379</v>
      </c>
      <c r="R26" s="734"/>
      <c r="S26" s="734"/>
      <c r="T26" s="734"/>
      <c r="U26" s="735"/>
      <c r="V26" s="733" t="s">
        <v>380</v>
      </c>
      <c r="W26" s="734"/>
      <c r="X26" s="734"/>
      <c r="Y26" s="734"/>
      <c r="Z26" s="735"/>
      <c r="AA26" s="733" t="s">
        <v>381</v>
      </c>
      <c r="AB26" s="734"/>
      <c r="AC26" s="734"/>
      <c r="AD26" s="734"/>
      <c r="AE26" s="734"/>
      <c r="AF26" s="814" t="s">
        <v>382</v>
      </c>
      <c r="AG26" s="815"/>
      <c r="AH26" s="815"/>
      <c r="AI26" s="815"/>
      <c r="AJ26" s="816"/>
      <c r="AK26" s="734" t="s">
        <v>383</v>
      </c>
      <c r="AL26" s="734"/>
      <c r="AM26" s="734"/>
      <c r="AN26" s="734"/>
      <c r="AO26" s="735"/>
      <c r="AP26" s="733" t="s">
        <v>384</v>
      </c>
      <c r="AQ26" s="734"/>
      <c r="AR26" s="734"/>
      <c r="AS26" s="734"/>
      <c r="AT26" s="735"/>
      <c r="AU26" s="733" t="s">
        <v>385</v>
      </c>
      <c r="AV26" s="734"/>
      <c r="AW26" s="734"/>
      <c r="AX26" s="734"/>
      <c r="AY26" s="735"/>
      <c r="AZ26" s="733" t="s">
        <v>386</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387</v>
      </c>
      <c r="C28" s="750"/>
      <c r="D28" s="750"/>
      <c r="E28" s="750"/>
      <c r="F28" s="750"/>
      <c r="G28" s="750"/>
      <c r="H28" s="750"/>
      <c r="I28" s="750"/>
      <c r="J28" s="750"/>
      <c r="K28" s="750"/>
      <c r="L28" s="750"/>
      <c r="M28" s="750"/>
      <c r="N28" s="750"/>
      <c r="O28" s="750"/>
      <c r="P28" s="751"/>
      <c r="Q28" s="822">
        <v>3084</v>
      </c>
      <c r="R28" s="823"/>
      <c r="S28" s="823"/>
      <c r="T28" s="823"/>
      <c r="U28" s="823"/>
      <c r="V28" s="823">
        <v>3005</v>
      </c>
      <c r="W28" s="823"/>
      <c r="X28" s="823"/>
      <c r="Y28" s="823"/>
      <c r="Z28" s="823"/>
      <c r="AA28" s="823">
        <v>79</v>
      </c>
      <c r="AB28" s="823"/>
      <c r="AC28" s="823"/>
      <c r="AD28" s="823"/>
      <c r="AE28" s="824"/>
      <c r="AF28" s="825">
        <v>79</v>
      </c>
      <c r="AG28" s="823"/>
      <c r="AH28" s="823"/>
      <c r="AI28" s="823"/>
      <c r="AJ28" s="826"/>
      <c r="AK28" s="827">
        <v>281</v>
      </c>
      <c r="AL28" s="828"/>
      <c r="AM28" s="828"/>
      <c r="AN28" s="828"/>
      <c r="AO28" s="828"/>
      <c r="AP28" s="828" t="s">
        <v>554</v>
      </c>
      <c r="AQ28" s="828"/>
      <c r="AR28" s="828"/>
      <c r="AS28" s="828"/>
      <c r="AT28" s="828"/>
      <c r="AU28" s="828" t="s">
        <v>554</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388</v>
      </c>
      <c r="C29" s="781"/>
      <c r="D29" s="781"/>
      <c r="E29" s="781"/>
      <c r="F29" s="781"/>
      <c r="G29" s="781"/>
      <c r="H29" s="781"/>
      <c r="I29" s="781"/>
      <c r="J29" s="781"/>
      <c r="K29" s="781"/>
      <c r="L29" s="781"/>
      <c r="M29" s="781"/>
      <c r="N29" s="781"/>
      <c r="O29" s="781"/>
      <c r="P29" s="782"/>
      <c r="Q29" s="783">
        <v>2318</v>
      </c>
      <c r="R29" s="784"/>
      <c r="S29" s="784"/>
      <c r="T29" s="784"/>
      <c r="U29" s="784"/>
      <c r="V29" s="784">
        <v>2262</v>
      </c>
      <c r="W29" s="784"/>
      <c r="X29" s="784"/>
      <c r="Y29" s="784"/>
      <c r="Z29" s="784"/>
      <c r="AA29" s="784">
        <v>56</v>
      </c>
      <c r="AB29" s="784"/>
      <c r="AC29" s="784"/>
      <c r="AD29" s="784"/>
      <c r="AE29" s="785"/>
      <c r="AF29" s="786">
        <v>56</v>
      </c>
      <c r="AG29" s="787"/>
      <c r="AH29" s="787"/>
      <c r="AI29" s="787"/>
      <c r="AJ29" s="788"/>
      <c r="AK29" s="834">
        <v>451</v>
      </c>
      <c r="AL29" s="830"/>
      <c r="AM29" s="830"/>
      <c r="AN29" s="830"/>
      <c r="AO29" s="830"/>
      <c r="AP29" s="830" t="s">
        <v>485</v>
      </c>
      <c r="AQ29" s="830"/>
      <c r="AR29" s="830"/>
      <c r="AS29" s="830"/>
      <c r="AT29" s="830"/>
      <c r="AU29" s="830" t="s">
        <v>485</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389</v>
      </c>
      <c r="C30" s="781"/>
      <c r="D30" s="781"/>
      <c r="E30" s="781"/>
      <c r="F30" s="781"/>
      <c r="G30" s="781"/>
      <c r="H30" s="781"/>
      <c r="I30" s="781"/>
      <c r="J30" s="781"/>
      <c r="K30" s="781"/>
      <c r="L30" s="781"/>
      <c r="M30" s="781"/>
      <c r="N30" s="781"/>
      <c r="O30" s="781"/>
      <c r="P30" s="782"/>
      <c r="Q30" s="783">
        <v>24</v>
      </c>
      <c r="R30" s="784"/>
      <c r="S30" s="784"/>
      <c r="T30" s="784"/>
      <c r="U30" s="784"/>
      <c r="V30" s="784">
        <v>23</v>
      </c>
      <c r="W30" s="784"/>
      <c r="X30" s="784"/>
      <c r="Y30" s="784"/>
      <c r="Z30" s="784"/>
      <c r="AA30" s="784">
        <v>1</v>
      </c>
      <c r="AB30" s="784"/>
      <c r="AC30" s="784"/>
      <c r="AD30" s="784"/>
      <c r="AE30" s="785"/>
      <c r="AF30" s="786">
        <v>1</v>
      </c>
      <c r="AG30" s="787"/>
      <c r="AH30" s="787"/>
      <c r="AI30" s="787"/>
      <c r="AJ30" s="788"/>
      <c r="AK30" s="834">
        <v>7</v>
      </c>
      <c r="AL30" s="830"/>
      <c r="AM30" s="830"/>
      <c r="AN30" s="830"/>
      <c r="AO30" s="830"/>
      <c r="AP30" s="830" t="s">
        <v>485</v>
      </c>
      <c r="AQ30" s="830"/>
      <c r="AR30" s="830"/>
      <c r="AS30" s="830"/>
      <c r="AT30" s="830"/>
      <c r="AU30" s="830" t="s">
        <v>485</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390</v>
      </c>
      <c r="C31" s="781"/>
      <c r="D31" s="781"/>
      <c r="E31" s="781"/>
      <c r="F31" s="781"/>
      <c r="G31" s="781"/>
      <c r="H31" s="781"/>
      <c r="I31" s="781"/>
      <c r="J31" s="781"/>
      <c r="K31" s="781"/>
      <c r="L31" s="781"/>
      <c r="M31" s="781"/>
      <c r="N31" s="781"/>
      <c r="O31" s="781"/>
      <c r="P31" s="782"/>
      <c r="Q31" s="783">
        <v>469</v>
      </c>
      <c r="R31" s="784"/>
      <c r="S31" s="784"/>
      <c r="T31" s="784"/>
      <c r="U31" s="784"/>
      <c r="V31" s="784">
        <v>467</v>
      </c>
      <c r="W31" s="784"/>
      <c r="X31" s="784"/>
      <c r="Y31" s="784"/>
      <c r="Z31" s="784"/>
      <c r="AA31" s="784">
        <v>2</v>
      </c>
      <c r="AB31" s="784"/>
      <c r="AC31" s="784"/>
      <c r="AD31" s="784"/>
      <c r="AE31" s="785"/>
      <c r="AF31" s="786">
        <v>2</v>
      </c>
      <c r="AG31" s="787"/>
      <c r="AH31" s="787"/>
      <c r="AI31" s="787"/>
      <c r="AJ31" s="788"/>
      <c r="AK31" s="834">
        <v>99</v>
      </c>
      <c r="AL31" s="830"/>
      <c r="AM31" s="830"/>
      <c r="AN31" s="830"/>
      <c r="AO31" s="830"/>
      <c r="AP31" s="830" t="s">
        <v>485</v>
      </c>
      <c r="AQ31" s="830"/>
      <c r="AR31" s="830"/>
      <c r="AS31" s="830"/>
      <c r="AT31" s="830"/>
      <c r="AU31" s="830" t="s">
        <v>485</v>
      </c>
      <c r="AV31" s="830"/>
      <c r="AW31" s="830"/>
      <c r="AX31" s="830"/>
      <c r="AY31" s="830"/>
      <c r="AZ31" s="831"/>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391</v>
      </c>
      <c r="C32" s="781"/>
      <c r="D32" s="781"/>
      <c r="E32" s="781"/>
      <c r="F32" s="781"/>
      <c r="G32" s="781"/>
      <c r="H32" s="781"/>
      <c r="I32" s="781"/>
      <c r="J32" s="781"/>
      <c r="K32" s="781"/>
      <c r="L32" s="781"/>
      <c r="M32" s="781"/>
      <c r="N32" s="781"/>
      <c r="O32" s="781"/>
      <c r="P32" s="782"/>
      <c r="Q32" s="783">
        <v>704</v>
      </c>
      <c r="R32" s="784"/>
      <c r="S32" s="784"/>
      <c r="T32" s="784"/>
      <c r="U32" s="784"/>
      <c r="V32" s="784">
        <v>651</v>
      </c>
      <c r="W32" s="784"/>
      <c r="X32" s="784"/>
      <c r="Y32" s="784"/>
      <c r="Z32" s="784"/>
      <c r="AA32" s="784">
        <v>53</v>
      </c>
      <c r="AB32" s="784"/>
      <c r="AC32" s="784"/>
      <c r="AD32" s="784"/>
      <c r="AE32" s="785"/>
      <c r="AF32" s="786">
        <v>4047</v>
      </c>
      <c r="AG32" s="787"/>
      <c r="AH32" s="787"/>
      <c r="AI32" s="787"/>
      <c r="AJ32" s="788"/>
      <c r="AK32" s="834">
        <v>12</v>
      </c>
      <c r="AL32" s="830"/>
      <c r="AM32" s="830"/>
      <c r="AN32" s="830"/>
      <c r="AO32" s="830"/>
      <c r="AP32" s="830">
        <v>50</v>
      </c>
      <c r="AQ32" s="830"/>
      <c r="AR32" s="830"/>
      <c r="AS32" s="830"/>
      <c r="AT32" s="830"/>
      <c r="AU32" s="830">
        <v>2</v>
      </c>
      <c r="AV32" s="830"/>
      <c r="AW32" s="830"/>
      <c r="AX32" s="830"/>
      <c r="AY32" s="830"/>
      <c r="AZ32" s="831" t="s">
        <v>554</v>
      </c>
      <c r="BA32" s="831"/>
      <c r="BB32" s="831"/>
      <c r="BC32" s="831"/>
      <c r="BD32" s="831"/>
      <c r="BE32" s="832" t="s">
        <v>392</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552</v>
      </c>
      <c r="C33" s="781"/>
      <c r="D33" s="781"/>
      <c r="E33" s="781"/>
      <c r="F33" s="781"/>
      <c r="G33" s="781"/>
      <c r="H33" s="781"/>
      <c r="I33" s="781"/>
      <c r="J33" s="781"/>
      <c r="K33" s="781"/>
      <c r="L33" s="781"/>
      <c r="M33" s="781"/>
      <c r="N33" s="781"/>
      <c r="O33" s="781"/>
      <c r="P33" s="782"/>
      <c r="Q33" s="783">
        <v>754</v>
      </c>
      <c r="R33" s="784"/>
      <c r="S33" s="784"/>
      <c r="T33" s="784"/>
      <c r="U33" s="784"/>
      <c r="V33" s="784">
        <v>695</v>
      </c>
      <c r="W33" s="784"/>
      <c r="X33" s="784"/>
      <c r="Y33" s="784"/>
      <c r="Z33" s="784"/>
      <c r="AA33" s="784">
        <v>59</v>
      </c>
      <c r="AB33" s="784"/>
      <c r="AC33" s="784"/>
      <c r="AD33" s="784"/>
      <c r="AE33" s="785"/>
      <c r="AF33" s="786">
        <v>664</v>
      </c>
      <c r="AG33" s="787"/>
      <c r="AH33" s="787"/>
      <c r="AI33" s="787"/>
      <c r="AJ33" s="788"/>
      <c r="AK33" s="834">
        <v>124</v>
      </c>
      <c r="AL33" s="830"/>
      <c r="AM33" s="830"/>
      <c r="AN33" s="830"/>
      <c r="AO33" s="830"/>
      <c r="AP33" s="830">
        <v>1407</v>
      </c>
      <c r="AQ33" s="830"/>
      <c r="AR33" s="830"/>
      <c r="AS33" s="830"/>
      <c r="AT33" s="830"/>
      <c r="AU33" s="830">
        <v>768</v>
      </c>
      <c r="AV33" s="830"/>
      <c r="AW33" s="830"/>
      <c r="AX33" s="830"/>
      <c r="AY33" s="830"/>
      <c r="AZ33" s="831" t="s">
        <v>554</v>
      </c>
      <c r="BA33" s="831"/>
      <c r="BB33" s="831"/>
      <c r="BC33" s="831"/>
      <c r="BD33" s="831"/>
      <c r="BE33" s="832" t="s">
        <v>392</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553</v>
      </c>
      <c r="C34" s="781"/>
      <c r="D34" s="781"/>
      <c r="E34" s="781"/>
      <c r="F34" s="781"/>
      <c r="G34" s="781"/>
      <c r="H34" s="781"/>
      <c r="I34" s="781"/>
      <c r="J34" s="781"/>
      <c r="K34" s="781"/>
      <c r="L34" s="781"/>
      <c r="M34" s="781"/>
      <c r="N34" s="781"/>
      <c r="O34" s="781"/>
      <c r="P34" s="782"/>
      <c r="Q34" s="783">
        <v>36</v>
      </c>
      <c r="R34" s="784"/>
      <c r="S34" s="784"/>
      <c r="T34" s="784"/>
      <c r="U34" s="784"/>
      <c r="V34" s="784">
        <v>44</v>
      </c>
      <c r="W34" s="784"/>
      <c r="X34" s="784"/>
      <c r="Y34" s="784"/>
      <c r="Z34" s="784"/>
      <c r="AA34" s="784">
        <v>-8</v>
      </c>
      <c r="AB34" s="784"/>
      <c r="AC34" s="784"/>
      <c r="AD34" s="784"/>
      <c r="AE34" s="785"/>
      <c r="AF34" s="786" t="s">
        <v>554</v>
      </c>
      <c r="AG34" s="787"/>
      <c r="AH34" s="787"/>
      <c r="AI34" s="787"/>
      <c r="AJ34" s="788"/>
      <c r="AK34" s="834">
        <v>25</v>
      </c>
      <c r="AL34" s="830"/>
      <c r="AM34" s="830"/>
      <c r="AN34" s="830"/>
      <c r="AO34" s="830"/>
      <c r="AP34" s="830" t="s">
        <v>554</v>
      </c>
      <c r="AQ34" s="830"/>
      <c r="AR34" s="830"/>
      <c r="AS34" s="830"/>
      <c r="AT34" s="830"/>
      <c r="AU34" s="830" t="s">
        <v>554</v>
      </c>
      <c r="AV34" s="830"/>
      <c r="AW34" s="830"/>
      <c r="AX34" s="830"/>
      <c r="AY34" s="830"/>
      <c r="AZ34" s="831" t="s">
        <v>554</v>
      </c>
      <c r="BA34" s="831"/>
      <c r="BB34" s="831"/>
      <c r="BC34" s="831"/>
      <c r="BD34" s="831"/>
      <c r="BE34" s="832" t="s">
        <v>392</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375</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4849</v>
      </c>
      <c r="AG63" s="844"/>
      <c r="AH63" s="844"/>
      <c r="AI63" s="844"/>
      <c r="AJ63" s="845"/>
      <c r="AK63" s="846"/>
      <c r="AL63" s="841"/>
      <c r="AM63" s="841"/>
      <c r="AN63" s="841"/>
      <c r="AO63" s="841"/>
      <c r="AP63" s="844">
        <v>1457</v>
      </c>
      <c r="AQ63" s="844"/>
      <c r="AR63" s="844"/>
      <c r="AS63" s="844"/>
      <c r="AT63" s="844"/>
      <c r="AU63" s="844">
        <v>770</v>
      </c>
      <c r="AV63" s="844"/>
      <c r="AW63" s="844"/>
      <c r="AX63" s="844"/>
      <c r="AY63" s="844"/>
      <c r="AZ63" s="848"/>
      <c r="BA63" s="848"/>
      <c r="BB63" s="848"/>
      <c r="BC63" s="848"/>
      <c r="BD63" s="848"/>
      <c r="BE63" s="849"/>
      <c r="BF63" s="849"/>
      <c r="BG63" s="849"/>
      <c r="BH63" s="849"/>
      <c r="BI63" s="850"/>
      <c r="BJ63" s="851" t="s">
        <v>121</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397</v>
      </c>
      <c r="B66" s="728"/>
      <c r="C66" s="728"/>
      <c r="D66" s="728"/>
      <c r="E66" s="728"/>
      <c r="F66" s="728"/>
      <c r="G66" s="728"/>
      <c r="H66" s="728"/>
      <c r="I66" s="728"/>
      <c r="J66" s="728"/>
      <c r="K66" s="728"/>
      <c r="L66" s="728"/>
      <c r="M66" s="728"/>
      <c r="N66" s="728"/>
      <c r="O66" s="728"/>
      <c r="P66" s="729"/>
      <c r="Q66" s="733" t="s">
        <v>379</v>
      </c>
      <c r="R66" s="734"/>
      <c r="S66" s="734"/>
      <c r="T66" s="734"/>
      <c r="U66" s="735"/>
      <c r="V66" s="733" t="s">
        <v>380</v>
      </c>
      <c r="W66" s="734"/>
      <c r="X66" s="734"/>
      <c r="Y66" s="734"/>
      <c r="Z66" s="735"/>
      <c r="AA66" s="733" t="s">
        <v>381</v>
      </c>
      <c r="AB66" s="734"/>
      <c r="AC66" s="734"/>
      <c r="AD66" s="734"/>
      <c r="AE66" s="735"/>
      <c r="AF66" s="854" t="s">
        <v>382</v>
      </c>
      <c r="AG66" s="815"/>
      <c r="AH66" s="815"/>
      <c r="AI66" s="815"/>
      <c r="AJ66" s="855"/>
      <c r="AK66" s="733" t="s">
        <v>383</v>
      </c>
      <c r="AL66" s="728"/>
      <c r="AM66" s="728"/>
      <c r="AN66" s="728"/>
      <c r="AO66" s="729"/>
      <c r="AP66" s="733" t="s">
        <v>384</v>
      </c>
      <c r="AQ66" s="734"/>
      <c r="AR66" s="734"/>
      <c r="AS66" s="734"/>
      <c r="AT66" s="735"/>
      <c r="AU66" s="733" t="s">
        <v>398</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555</v>
      </c>
      <c r="C68" s="870"/>
      <c r="D68" s="870"/>
      <c r="E68" s="870"/>
      <c r="F68" s="870"/>
      <c r="G68" s="870"/>
      <c r="H68" s="870"/>
      <c r="I68" s="870"/>
      <c r="J68" s="870"/>
      <c r="K68" s="870"/>
      <c r="L68" s="870"/>
      <c r="M68" s="870"/>
      <c r="N68" s="870"/>
      <c r="O68" s="870"/>
      <c r="P68" s="871"/>
      <c r="Q68" s="872">
        <v>6358</v>
      </c>
      <c r="R68" s="866"/>
      <c r="S68" s="866"/>
      <c r="T68" s="866"/>
      <c r="U68" s="866"/>
      <c r="V68" s="866">
        <v>5846</v>
      </c>
      <c r="W68" s="866"/>
      <c r="X68" s="866"/>
      <c r="Y68" s="866"/>
      <c r="Z68" s="866"/>
      <c r="AA68" s="866">
        <v>512</v>
      </c>
      <c r="AB68" s="866"/>
      <c r="AC68" s="866"/>
      <c r="AD68" s="866"/>
      <c r="AE68" s="866"/>
      <c r="AF68" s="866">
        <v>512</v>
      </c>
      <c r="AG68" s="866"/>
      <c r="AH68" s="866"/>
      <c r="AI68" s="866"/>
      <c r="AJ68" s="866"/>
      <c r="AK68" s="866">
        <v>27</v>
      </c>
      <c r="AL68" s="866"/>
      <c r="AM68" s="866"/>
      <c r="AN68" s="866"/>
      <c r="AO68" s="866"/>
      <c r="AP68" s="866" t="s">
        <v>554</v>
      </c>
      <c r="AQ68" s="866"/>
      <c r="AR68" s="866"/>
      <c r="AS68" s="866"/>
      <c r="AT68" s="866"/>
      <c r="AU68" s="866" t="s">
        <v>554</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556</v>
      </c>
      <c r="C69" s="874"/>
      <c r="D69" s="874"/>
      <c r="E69" s="874"/>
      <c r="F69" s="874"/>
      <c r="G69" s="874"/>
      <c r="H69" s="874"/>
      <c r="I69" s="874"/>
      <c r="J69" s="874"/>
      <c r="K69" s="874"/>
      <c r="L69" s="874"/>
      <c r="M69" s="874"/>
      <c r="N69" s="874"/>
      <c r="O69" s="874"/>
      <c r="P69" s="875"/>
      <c r="Q69" s="876">
        <v>247627</v>
      </c>
      <c r="R69" s="830"/>
      <c r="S69" s="830"/>
      <c r="T69" s="830"/>
      <c r="U69" s="830"/>
      <c r="V69" s="830">
        <v>240397</v>
      </c>
      <c r="W69" s="830"/>
      <c r="X69" s="830"/>
      <c r="Y69" s="830"/>
      <c r="Z69" s="830"/>
      <c r="AA69" s="830">
        <v>7230</v>
      </c>
      <c r="AB69" s="830"/>
      <c r="AC69" s="830"/>
      <c r="AD69" s="830"/>
      <c r="AE69" s="830"/>
      <c r="AF69" s="830">
        <v>7230</v>
      </c>
      <c r="AG69" s="830"/>
      <c r="AH69" s="830"/>
      <c r="AI69" s="830"/>
      <c r="AJ69" s="830"/>
      <c r="AK69" s="830">
        <v>319</v>
      </c>
      <c r="AL69" s="830"/>
      <c r="AM69" s="830"/>
      <c r="AN69" s="830"/>
      <c r="AO69" s="830"/>
      <c r="AP69" s="830" t="s">
        <v>554</v>
      </c>
      <c r="AQ69" s="830"/>
      <c r="AR69" s="830"/>
      <c r="AS69" s="830"/>
      <c r="AT69" s="830"/>
      <c r="AU69" s="830" t="s">
        <v>554</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557</v>
      </c>
      <c r="C70" s="874"/>
      <c r="D70" s="874"/>
      <c r="E70" s="874"/>
      <c r="F70" s="874"/>
      <c r="G70" s="874"/>
      <c r="H70" s="874"/>
      <c r="I70" s="874"/>
      <c r="J70" s="874"/>
      <c r="K70" s="874"/>
      <c r="L70" s="874"/>
      <c r="M70" s="874"/>
      <c r="N70" s="874"/>
      <c r="O70" s="874"/>
      <c r="P70" s="875"/>
      <c r="Q70" s="876">
        <v>897</v>
      </c>
      <c r="R70" s="830"/>
      <c r="S70" s="830"/>
      <c r="T70" s="830"/>
      <c r="U70" s="830"/>
      <c r="V70" s="830">
        <v>831</v>
      </c>
      <c r="W70" s="830"/>
      <c r="X70" s="830"/>
      <c r="Y70" s="830"/>
      <c r="Z70" s="830"/>
      <c r="AA70" s="830">
        <v>66</v>
      </c>
      <c r="AB70" s="830"/>
      <c r="AC70" s="830"/>
      <c r="AD70" s="830"/>
      <c r="AE70" s="830"/>
      <c r="AF70" s="830">
        <v>66</v>
      </c>
      <c r="AG70" s="830"/>
      <c r="AH70" s="830"/>
      <c r="AI70" s="830"/>
      <c r="AJ70" s="830"/>
      <c r="AK70" s="830">
        <v>54</v>
      </c>
      <c r="AL70" s="830"/>
      <c r="AM70" s="830"/>
      <c r="AN70" s="830"/>
      <c r="AO70" s="830"/>
      <c r="AP70" s="830">
        <v>698</v>
      </c>
      <c r="AQ70" s="830"/>
      <c r="AR70" s="830"/>
      <c r="AS70" s="830"/>
      <c r="AT70" s="830"/>
      <c r="AU70" s="830">
        <v>158</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375</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7808</v>
      </c>
      <c r="AG88" s="844"/>
      <c r="AH88" s="844"/>
      <c r="AI88" s="844"/>
      <c r="AJ88" s="844"/>
      <c r="AK88" s="841"/>
      <c r="AL88" s="841"/>
      <c r="AM88" s="841"/>
      <c r="AN88" s="841"/>
      <c r="AO88" s="841"/>
      <c r="AP88" s="844">
        <v>698</v>
      </c>
      <c r="AQ88" s="844"/>
      <c r="AR88" s="844"/>
      <c r="AS88" s="844"/>
      <c r="AT88" s="844"/>
      <c r="AU88" s="844">
        <v>158</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789" t="s">
        <v>400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3</v>
      </c>
      <c r="CS102" s="852"/>
      <c r="CT102" s="852"/>
      <c r="CU102" s="852"/>
      <c r="CV102" s="891"/>
      <c r="CW102" s="890">
        <v>0</v>
      </c>
      <c r="CX102" s="852"/>
      <c r="CY102" s="852"/>
      <c r="CZ102" s="852"/>
      <c r="DA102" s="891"/>
      <c r="DB102" s="890">
        <v>12</v>
      </c>
      <c r="DC102" s="852"/>
      <c r="DD102" s="852"/>
      <c r="DE102" s="852"/>
      <c r="DF102" s="891"/>
      <c r="DG102" s="890" t="s">
        <v>554</v>
      </c>
      <c r="DH102" s="852"/>
      <c r="DI102" s="852"/>
      <c r="DJ102" s="852"/>
      <c r="DK102" s="891"/>
      <c r="DL102" s="890">
        <v>4</v>
      </c>
      <c r="DM102" s="852"/>
      <c r="DN102" s="852"/>
      <c r="DO102" s="852"/>
      <c r="DP102" s="891"/>
      <c r="DQ102" s="890">
        <v>1</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408</v>
      </c>
      <c r="AB109" s="893"/>
      <c r="AC109" s="893"/>
      <c r="AD109" s="893"/>
      <c r="AE109" s="894"/>
      <c r="AF109" s="892" t="s">
        <v>409</v>
      </c>
      <c r="AG109" s="893"/>
      <c r="AH109" s="893"/>
      <c r="AI109" s="893"/>
      <c r="AJ109" s="894"/>
      <c r="AK109" s="892" t="s">
        <v>294</v>
      </c>
      <c r="AL109" s="893"/>
      <c r="AM109" s="893"/>
      <c r="AN109" s="893"/>
      <c r="AO109" s="894"/>
      <c r="AP109" s="892" t="s">
        <v>410</v>
      </c>
      <c r="AQ109" s="893"/>
      <c r="AR109" s="893"/>
      <c r="AS109" s="893"/>
      <c r="AT109" s="895"/>
      <c r="AU109" s="912" t="s">
        <v>407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408</v>
      </c>
      <c r="BR109" s="893"/>
      <c r="BS109" s="893"/>
      <c r="BT109" s="893"/>
      <c r="BU109" s="894"/>
      <c r="BV109" s="892" t="s">
        <v>409</v>
      </c>
      <c r="BW109" s="893"/>
      <c r="BX109" s="893"/>
      <c r="BY109" s="893"/>
      <c r="BZ109" s="894"/>
      <c r="CA109" s="892" t="s">
        <v>294</v>
      </c>
      <c r="CB109" s="893"/>
      <c r="CC109" s="893"/>
      <c r="CD109" s="893"/>
      <c r="CE109" s="894"/>
      <c r="CF109" s="913" t="s">
        <v>410</v>
      </c>
      <c r="CG109" s="913"/>
      <c r="CH109" s="913"/>
      <c r="CI109" s="913"/>
      <c r="CJ109" s="913"/>
      <c r="CK109" s="892"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408</v>
      </c>
      <c r="DH109" s="893"/>
      <c r="DI109" s="893"/>
      <c r="DJ109" s="893"/>
      <c r="DK109" s="894"/>
      <c r="DL109" s="892" t="s">
        <v>409</v>
      </c>
      <c r="DM109" s="893"/>
      <c r="DN109" s="893"/>
      <c r="DO109" s="893"/>
      <c r="DP109" s="894"/>
      <c r="DQ109" s="892" t="s">
        <v>294</v>
      </c>
      <c r="DR109" s="893"/>
      <c r="DS109" s="893"/>
      <c r="DT109" s="893"/>
      <c r="DU109" s="894"/>
      <c r="DV109" s="892" t="s">
        <v>410</v>
      </c>
      <c r="DW109" s="893"/>
      <c r="DX109" s="893"/>
      <c r="DY109" s="893"/>
      <c r="DZ109" s="895"/>
    </row>
    <row r="110" spans="1:131" s="218" customFormat="1" ht="26.25" customHeight="1" x14ac:dyDescent="0.15">
      <c r="A110" s="896" t="s">
        <v>412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933921</v>
      </c>
      <c r="AB110" s="900"/>
      <c r="AC110" s="900"/>
      <c r="AD110" s="900"/>
      <c r="AE110" s="901"/>
      <c r="AF110" s="902">
        <v>910203</v>
      </c>
      <c r="AG110" s="900"/>
      <c r="AH110" s="900"/>
      <c r="AI110" s="900"/>
      <c r="AJ110" s="901"/>
      <c r="AK110" s="902">
        <v>964842</v>
      </c>
      <c r="AL110" s="900"/>
      <c r="AM110" s="900"/>
      <c r="AN110" s="900"/>
      <c r="AO110" s="901"/>
      <c r="AP110" s="903">
        <v>15.7</v>
      </c>
      <c r="AQ110" s="904"/>
      <c r="AR110" s="904"/>
      <c r="AS110" s="904"/>
      <c r="AT110" s="905"/>
      <c r="AU110" s="906" t="s">
        <v>69</v>
      </c>
      <c r="AV110" s="907"/>
      <c r="AW110" s="907"/>
      <c r="AX110" s="907"/>
      <c r="AY110" s="907"/>
      <c r="AZ110" s="929" t="s">
        <v>413</v>
      </c>
      <c r="BA110" s="897"/>
      <c r="BB110" s="897"/>
      <c r="BC110" s="897"/>
      <c r="BD110" s="897"/>
      <c r="BE110" s="897"/>
      <c r="BF110" s="897"/>
      <c r="BG110" s="897"/>
      <c r="BH110" s="897"/>
      <c r="BI110" s="897"/>
      <c r="BJ110" s="897"/>
      <c r="BK110" s="897"/>
      <c r="BL110" s="897"/>
      <c r="BM110" s="897"/>
      <c r="BN110" s="897"/>
      <c r="BO110" s="897"/>
      <c r="BP110" s="898"/>
      <c r="BQ110" s="930">
        <v>12056672</v>
      </c>
      <c r="BR110" s="931"/>
      <c r="BS110" s="931"/>
      <c r="BT110" s="931"/>
      <c r="BU110" s="931"/>
      <c r="BV110" s="931">
        <v>11959813</v>
      </c>
      <c r="BW110" s="931"/>
      <c r="BX110" s="931"/>
      <c r="BY110" s="931"/>
      <c r="BZ110" s="931"/>
      <c r="CA110" s="931">
        <v>12093612</v>
      </c>
      <c r="CB110" s="931"/>
      <c r="CC110" s="931"/>
      <c r="CD110" s="931"/>
      <c r="CE110" s="931"/>
      <c r="CF110" s="944">
        <v>197.2</v>
      </c>
      <c r="CG110" s="945"/>
      <c r="CH110" s="945"/>
      <c r="CI110" s="945"/>
      <c r="CJ110" s="945"/>
      <c r="CK110" s="946" t="s">
        <v>414</v>
      </c>
      <c r="CL110" s="947"/>
      <c r="CM110" s="929" t="s">
        <v>415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121</v>
      </c>
      <c r="DH110" s="931"/>
      <c r="DI110" s="931"/>
      <c r="DJ110" s="931"/>
      <c r="DK110" s="931"/>
      <c r="DL110" s="931" t="s">
        <v>121</v>
      </c>
      <c r="DM110" s="931"/>
      <c r="DN110" s="931"/>
      <c r="DO110" s="931"/>
      <c r="DP110" s="931"/>
      <c r="DQ110" s="931" t="s">
        <v>121</v>
      </c>
      <c r="DR110" s="931"/>
      <c r="DS110" s="931"/>
      <c r="DT110" s="931"/>
      <c r="DU110" s="931"/>
      <c r="DV110" s="932" t="s">
        <v>121</v>
      </c>
      <c r="DW110" s="932"/>
      <c r="DX110" s="932"/>
      <c r="DY110" s="932"/>
      <c r="DZ110" s="933"/>
    </row>
    <row r="111" spans="1:131" s="218" customFormat="1" ht="26.25" customHeight="1" x14ac:dyDescent="0.15">
      <c r="A111" s="934" t="s">
        <v>416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121</v>
      </c>
      <c r="AB111" s="938"/>
      <c r="AC111" s="938"/>
      <c r="AD111" s="938"/>
      <c r="AE111" s="939"/>
      <c r="AF111" s="940" t="s">
        <v>121</v>
      </c>
      <c r="AG111" s="938"/>
      <c r="AH111" s="938"/>
      <c r="AI111" s="938"/>
      <c r="AJ111" s="939"/>
      <c r="AK111" s="940" t="s">
        <v>121</v>
      </c>
      <c r="AL111" s="938"/>
      <c r="AM111" s="938"/>
      <c r="AN111" s="938"/>
      <c r="AO111" s="939"/>
      <c r="AP111" s="941" t="s">
        <v>121</v>
      </c>
      <c r="AQ111" s="942"/>
      <c r="AR111" s="942"/>
      <c r="AS111" s="942"/>
      <c r="AT111" s="943"/>
      <c r="AU111" s="908"/>
      <c r="AV111" s="909"/>
      <c r="AW111" s="909"/>
      <c r="AX111" s="909"/>
      <c r="AY111" s="909"/>
      <c r="AZ111" s="922" t="s">
        <v>417</v>
      </c>
      <c r="BA111" s="923"/>
      <c r="BB111" s="923"/>
      <c r="BC111" s="923"/>
      <c r="BD111" s="923"/>
      <c r="BE111" s="923"/>
      <c r="BF111" s="923"/>
      <c r="BG111" s="923"/>
      <c r="BH111" s="923"/>
      <c r="BI111" s="923"/>
      <c r="BJ111" s="923"/>
      <c r="BK111" s="923"/>
      <c r="BL111" s="923"/>
      <c r="BM111" s="923"/>
      <c r="BN111" s="923"/>
      <c r="BO111" s="923"/>
      <c r="BP111" s="924"/>
      <c r="BQ111" s="925" t="s">
        <v>121</v>
      </c>
      <c r="BR111" s="926"/>
      <c r="BS111" s="926"/>
      <c r="BT111" s="926"/>
      <c r="BU111" s="926"/>
      <c r="BV111" s="926" t="s">
        <v>121</v>
      </c>
      <c r="BW111" s="926"/>
      <c r="BX111" s="926"/>
      <c r="BY111" s="926"/>
      <c r="BZ111" s="926"/>
      <c r="CA111" s="926" t="s">
        <v>121</v>
      </c>
      <c r="CB111" s="926"/>
      <c r="CC111" s="926"/>
      <c r="CD111" s="926"/>
      <c r="CE111" s="926"/>
      <c r="CF111" s="920" t="s">
        <v>121</v>
      </c>
      <c r="CG111" s="921"/>
      <c r="CH111" s="921"/>
      <c r="CI111" s="921"/>
      <c r="CJ111" s="921"/>
      <c r="CK111" s="948"/>
      <c r="CL111" s="949"/>
      <c r="CM111" s="922" t="s">
        <v>418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121</v>
      </c>
      <c r="DH111" s="926"/>
      <c r="DI111" s="926"/>
      <c r="DJ111" s="926"/>
      <c r="DK111" s="926"/>
      <c r="DL111" s="926" t="s">
        <v>121</v>
      </c>
      <c r="DM111" s="926"/>
      <c r="DN111" s="926"/>
      <c r="DO111" s="926"/>
      <c r="DP111" s="926"/>
      <c r="DQ111" s="926" t="s">
        <v>121</v>
      </c>
      <c r="DR111" s="926"/>
      <c r="DS111" s="926"/>
      <c r="DT111" s="926"/>
      <c r="DU111" s="926"/>
      <c r="DV111" s="927" t="s">
        <v>121</v>
      </c>
      <c r="DW111" s="927"/>
      <c r="DX111" s="927"/>
      <c r="DY111" s="927"/>
      <c r="DZ111" s="928"/>
    </row>
    <row r="112" spans="1:131" s="218" customFormat="1" ht="26.25" customHeight="1" x14ac:dyDescent="0.15">
      <c r="A112" s="952" t="s">
        <v>419</v>
      </c>
      <c r="B112" s="953"/>
      <c r="C112" s="923" t="s">
        <v>420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121</v>
      </c>
      <c r="AB112" s="959"/>
      <c r="AC112" s="959"/>
      <c r="AD112" s="959"/>
      <c r="AE112" s="960"/>
      <c r="AF112" s="961" t="s">
        <v>121</v>
      </c>
      <c r="AG112" s="959"/>
      <c r="AH112" s="959"/>
      <c r="AI112" s="959"/>
      <c r="AJ112" s="960"/>
      <c r="AK112" s="961" t="s">
        <v>121</v>
      </c>
      <c r="AL112" s="959"/>
      <c r="AM112" s="959"/>
      <c r="AN112" s="959"/>
      <c r="AO112" s="960"/>
      <c r="AP112" s="962" t="s">
        <v>121</v>
      </c>
      <c r="AQ112" s="963"/>
      <c r="AR112" s="963"/>
      <c r="AS112" s="963"/>
      <c r="AT112" s="964"/>
      <c r="AU112" s="908"/>
      <c r="AV112" s="909"/>
      <c r="AW112" s="909"/>
      <c r="AX112" s="909"/>
      <c r="AY112" s="909"/>
      <c r="AZ112" s="922" t="s">
        <v>421</v>
      </c>
      <c r="BA112" s="923"/>
      <c r="BB112" s="923"/>
      <c r="BC112" s="923"/>
      <c r="BD112" s="923"/>
      <c r="BE112" s="923"/>
      <c r="BF112" s="923"/>
      <c r="BG112" s="923"/>
      <c r="BH112" s="923"/>
      <c r="BI112" s="923"/>
      <c r="BJ112" s="923"/>
      <c r="BK112" s="923"/>
      <c r="BL112" s="923"/>
      <c r="BM112" s="923"/>
      <c r="BN112" s="923"/>
      <c r="BO112" s="923"/>
      <c r="BP112" s="924"/>
      <c r="BQ112" s="925">
        <v>975580</v>
      </c>
      <c r="BR112" s="926"/>
      <c r="BS112" s="926"/>
      <c r="BT112" s="926"/>
      <c r="BU112" s="926"/>
      <c r="BV112" s="926">
        <v>960079</v>
      </c>
      <c r="BW112" s="926"/>
      <c r="BX112" s="926"/>
      <c r="BY112" s="926"/>
      <c r="BZ112" s="926"/>
      <c r="CA112" s="926">
        <v>770357</v>
      </c>
      <c r="CB112" s="926"/>
      <c r="CC112" s="926"/>
      <c r="CD112" s="926"/>
      <c r="CE112" s="926"/>
      <c r="CF112" s="920">
        <v>12.6</v>
      </c>
      <c r="CG112" s="921"/>
      <c r="CH112" s="921"/>
      <c r="CI112" s="921"/>
      <c r="CJ112" s="921"/>
      <c r="CK112" s="948"/>
      <c r="CL112" s="949"/>
      <c r="CM112" s="922" t="s">
        <v>422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121</v>
      </c>
      <c r="DH112" s="926"/>
      <c r="DI112" s="926"/>
      <c r="DJ112" s="926"/>
      <c r="DK112" s="926"/>
      <c r="DL112" s="926" t="s">
        <v>121</v>
      </c>
      <c r="DM112" s="926"/>
      <c r="DN112" s="926"/>
      <c r="DO112" s="926"/>
      <c r="DP112" s="926"/>
      <c r="DQ112" s="926" t="s">
        <v>121</v>
      </c>
      <c r="DR112" s="926"/>
      <c r="DS112" s="926"/>
      <c r="DT112" s="926"/>
      <c r="DU112" s="926"/>
      <c r="DV112" s="927" t="s">
        <v>121</v>
      </c>
      <c r="DW112" s="927"/>
      <c r="DX112" s="927"/>
      <c r="DY112" s="927"/>
      <c r="DZ112" s="928"/>
    </row>
    <row r="113" spans="1:130" s="218" customFormat="1" ht="26.25" customHeight="1" x14ac:dyDescent="0.15">
      <c r="A113" s="954"/>
      <c r="B113" s="955"/>
      <c r="C113" s="923" t="s">
        <v>423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183550</v>
      </c>
      <c r="AB113" s="938"/>
      <c r="AC113" s="938"/>
      <c r="AD113" s="938"/>
      <c r="AE113" s="939"/>
      <c r="AF113" s="940">
        <v>171463</v>
      </c>
      <c r="AG113" s="938"/>
      <c r="AH113" s="938"/>
      <c r="AI113" s="938"/>
      <c r="AJ113" s="939"/>
      <c r="AK113" s="940">
        <v>154381</v>
      </c>
      <c r="AL113" s="938"/>
      <c r="AM113" s="938"/>
      <c r="AN113" s="938"/>
      <c r="AO113" s="939"/>
      <c r="AP113" s="941">
        <v>2.5</v>
      </c>
      <c r="AQ113" s="942"/>
      <c r="AR113" s="942"/>
      <c r="AS113" s="942"/>
      <c r="AT113" s="943"/>
      <c r="AU113" s="908"/>
      <c r="AV113" s="909"/>
      <c r="AW113" s="909"/>
      <c r="AX113" s="909"/>
      <c r="AY113" s="909"/>
      <c r="AZ113" s="922" t="s">
        <v>424</v>
      </c>
      <c r="BA113" s="923"/>
      <c r="BB113" s="923"/>
      <c r="BC113" s="923"/>
      <c r="BD113" s="923"/>
      <c r="BE113" s="923"/>
      <c r="BF113" s="923"/>
      <c r="BG113" s="923"/>
      <c r="BH113" s="923"/>
      <c r="BI113" s="923"/>
      <c r="BJ113" s="923"/>
      <c r="BK113" s="923"/>
      <c r="BL113" s="923"/>
      <c r="BM113" s="923"/>
      <c r="BN113" s="923"/>
      <c r="BO113" s="923"/>
      <c r="BP113" s="924"/>
      <c r="BQ113" s="925">
        <v>249913</v>
      </c>
      <c r="BR113" s="926"/>
      <c r="BS113" s="926"/>
      <c r="BT113" s="926"/>
      <c r="BU113" s="926"/>
      <c r="BV113" s="926">
        <v>203294</v>
      </c>
      <c r="BW113" s="926"/>
      <c r="BX113" s="926"/>
      <c r="BY113" s="926"/>
      <c r="BZ113" s="926"/>
      <c r="CA113" s="926">
        <v>158140</v>
      </c>
      <c r="CB113" s="926"/>
      <c r="CC113" s="926"/>
      <c r="CD113" s="926"/>
      <c r="CE113" s="926"/>
      <c r="CF113" s="920">
        <v>2.6</v>
      </c>
      <c r="CG113" s="921"/>
      <c r="CH113" s="921"/>
      <c r="CI113" s="921"/>
      <c r="CJ113" s="921"/>
      <c r="CK113" s="948"/>
      <c r="CL113" s="949"/>
      <c r="CM113" s="922" t="s">
        <v>425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121</v>
      </c>
      <c r="DH113" s="959"/>
      <c r="DI113" s="959"/>
      <c r="DJ113" s="959"/>
      <c r="DK113" s="960"/>
      <c r="DL113" s="961" t="s">
        <v>121</v>
      </c>
      <c r="DM113" s="959"/>
      <c r="DN113" s="959"/>
      <c r="DO113" s="959"/>
      <c r="DP113" s="960"/>
      <c r="DQ113" s="961" t="s">
        <v>121</v>
      </c>
      <c r="DR113" s="959"/>
      <c r="DS113" s="959"/>
      <c r="DT113" s="959"/>
      <c r="DU113" s="960"/>
      <c r="DV113" s="962" t="s">
        <v>121</v>
      </c>
      <c r="DW113" s="963"/>
      <c r="DX113" s="963"/>
      <c r="DY113" s="963"/>
      <c r="DZ113" s="964"/>
    </row>
    <row r="114" spans="1:130" s="218" customFormat="1" ht="26.25" customHeight="1" x14ac:dyDescent="0.15">
      <c r="A114" s="954"/>
      <c r="B114" s="955"/>
      <c r="C114" s="923" t="s">
        <v>426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71101</v>
      </c>
      <c r="AB114" s="959"/>
      <c r="AC114" s="959"/>
      <c r="AD114" s="959"/>
      <c r="AE114" s="960"/>
      <c r="AF114" s="961">
        <v>70444</v>
      </c>
      <c r="AG114" s="959"/>
      <c r="AH114" s="959"/>
      <c r="AI114" s="959"/>
      <c r="AJ114" s="960"/>
      <c r="AK114" s="961">
        <v>68223</v>
      </c>
      <c r="AL114" s="959"/>
      <c r="AM114" s="959"/>
      <c r="AN114" s="959"/>
      <c r="AO114" s="960"/>
      <c r="AP114" s="962">
        <v>1.1000000000000001</v>
      </c>
      <c r="AQ114" s="963"/>
      <c r="AR114" s="963"/>
      <c r="AS114" s="963"/>
      <c r="AT114" s="964"/>
      <c r="AU114" s="908"/>
      <c r="AV114" s="909"/>
      <c r="AW114" s="909"/>
      <c r="AX114" s="909"/>
      <c r="AY114" s="909"/>
      <c r="AZ114" s="922" t="s">
        <v>427</v>
      </c>
      <c r="BA114" s="923"/>
      <c r="BB114" s="923"/>
      <c r="BC114" s="923"/>
      <c r="BD114" s="923"/>
      <c r="BE114" s="923"/>
      <c r="BF114" s="923"/>
      <c r="BG114" s="923"/>
      <c r="BH114" s="923"/>
      <c r="BI114" s="923"/>
      <c r="BJ114" s="923"/>
      <c r="BK114" s="923"/>
      <c r="BL114" s="923"/>
      <c r="BM114" s="923"/>
      <c r="BN114" s="923"/>
      <c r="BO114" s="923"/>
      <c r="BP114" s="924"/>
      <c r="BQ114" s="925">
        <v>513383</v>
      </c>
      <c r="BR114" s="926"/>
      <c r="BS114" s="926"/>
      <c r="BT114" s="926"/>
      <c r="BU114" s="926"/>
      <c r="BV114" s="926">
        <v>631298</v>
      </c>
      <c r="BW114" s="926"/>
      <c r="BX114" s="926"/>
      <c r="BY114" s="926"/>
      <c r="BZ114" s="926"/>
      <c r="CA114" s="926">
        <v>630011</v>
      </c>
      <c r="CB114" s="926"/>
      <c r="CC114" s="926"/>
      <c r="CD114" s="926"/>
      <c r="CE114" s="926"/>
      <c r="CF114" s="920">
        <v>10.3</v>
      </c>
      <c r="CG114" s="921"/>
      <c r="CH114" s="921"/>
      <c r="CI114" s="921"/>
      <c r="CJ114" s="921"/>
      <c r="CK114" s="948"/>
      <c r="CL114" s="949"/>
      <c r="CM114" s="922" t="s">
        <v>428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121</v>
      </c>
      <c r="DH114" s="959"/>
      <c r="DI114" s="959"/>
      <c r="DJ114" s="959"/>
      <c r="DK114" s="960"/>
      <c r="DL114" s="961" t="s">
        <v>121</v>
      </c>
      <c r="DM114" s="959"/>
      <c r="DN114" s="959"/>
      <c r="DO114" s="959"/>
      <c r="DP114" s="960"/>
      <c r="DQ114" s="961" t="s">
        <v>121</v>
      </c>
      <c r="DR114" s="959"/>
      <c r="DS114" s="959"/>
      <c r="DT114" s="959"/>
      <c r="DU114" s="960"/>
      <c r="DV114" s="962" t="s">
        <v>121</v>
      </c>
      <c r="DW114" s="963"/>
      <c r="DX114" s="963"/>
      <c r="DY114" s="963"/>
      <c r="DZ114" s="964"/>
    </row>
    <row r="115" spans="1:130" s="218" customFormat="1" ht="26.25" customHeight="1" x14ac:dyDescent="0.15">
      <c r="A115" s="954"/>
      <c r="B115" s="955"/>
      <c r="C115" s="923" t="s">
        <v>429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121</v>
      </c>
      <c r="AB115" s="938"/>
      <c r="AC115" s="938"/>
      <c r="AD115" s="938"/>
      <c r="AE115" s="939"/>
      <c r="AF115" s="940" t="s">
        <v>121</v>
      </c>
      <c r="AG115" s="938"/>
      <c r="AH115" s="938"/>
      <c r="AI115" s="938"/>
      <c r="AJ115" s="939"/>
      <c r="AK115" s="940" t="s">
        <v>121</v>
      </c>
      <c r="AL115" s="938"/>
      <c r="AM115" s="938"/>
      <c r="AN115" s="938"/>
      <c r="AO115" s="939"/>
      <c r="AP115" s="941" t="s">
        <v>121</v>
      </c>
      <c r="AQ115" s="942"/>
      <c r="AR115" s="942"/>
      <c r="AS115" s="942"/>
      <c r="AT115" s="943"/>
      <c r="AU115" s="908"/>
      <c r="AV115" s="909"/>
      <c r="AW115" s="909"/>
      <c r="AX115" s="909"/>
      <c r="AY115" s="909"/>
      <c r="AZ115" s="922" t="s">
        <v>430</v>
      </c>
      <c r="BA115" s="923"/>
      <c r="BB115" s="923"/>
      <c r="BC115" s="923"/>
      <c r="BD115" s="923"/>
      <c r="BE115" s="923"/>
      <c r="BF115" s="923"/>
      <c r="BG115" s="923"/>
      <c r="BH115" s="923"/>
      <c r="BI115" s="923"/>
      <c r="BJ115" s="923"/>
      <c r="BK115" s="923"/>
      <c r="BL115" s="923"/>
      <c r="BM115" s="923"/>
      <c r="BN115" s="923"/>
      <c r="BO115" s="923"/>
      <c r="BP115" s="924"/>
      <c r="BQ115" s="925">
        <v>483</v>
      </c>
      <c r="BR115" s="926"/>
      <c r="BS115" s="926"/>
      <c r="BT115" s="926"/>
      <c r="BU115" s="926"/>
      <c r="BV115" s="926">
        <v>1353</v>
      </c>
      <c r="BW115" s="926"/>
      <c r="BX115" s="926"/>
      <c r="BY115" s="926"/>
      <c r="BZ115" s="926"/>
      <c r="CA115" s="926">
        <v>1242</v>
      </c>
      <c r="CB115" s="926"/>
      <c r="CC115" s="926"/>
      <c r="CD115" s="926"/>
      <c r="CE115" s="926"/>
      <c r="CF115" s="920">
        <v>0</v>
      </c>
      <c r="CG115" s="921"/>
      <c r="CH115" s="921"/>
      <c r="CI115" s="921"/>
      <c r="CJ115" s="921"/>
      <c r="CK115" s="948"/>
      <c r="CL115" s="949"/>
      <c r="CM115" s="922" t="s">
        <v>431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121</v>
      </c>
      <c r="DH115" s="959"/>
      <c r="DI115" s="959"/>
      <c r="DJ115" s="959"/>
      <c r="DK115" s="960"/>
      <c r="DL115" s="961" t="s">
        <v>121</v>
      </c>
      <c r="DM115" s="959"/>
      <c r="DN115" s="959"/>
      <c r="DO115" s="959"/>
      <c r="DP115" s="960"/>
      <c r="DQ115" s="961" t="s">
        <v>121</v>
      </c>
      <c r="DR115" s="959"/>
      <c r="DS115" s="959"/>
      <c r="DT115" s="959"/>
      <c r="DU115" s="960"/>
      <c r="DV115" s="962" t="s">
        <v>121</v>
      </c>
      <c r="DW115" s="963"/>
      <c r="DX115" s="963"/>
      <c r="DY115" s="963"/>
      <c r="DZ115" s="964"/>
    </row>
    <row r="116" spans="1:130" s="218" customFormat="1" ht="26.25" customHeight="1" x14ac:dyDescent="0.15">
      <c r="A116" s="956"/>
      <c r="B116" s="957"/>
      <c r="C116" s="965" t="s">
        <v>432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121</v>
      </c>
      <c r="AB116" s="959"/>
      <c r="AC116" s="959"/>
      <c r="AD116" s="959"/>
      <c r="AE116" s="960"/>
      <c r="AF116" s="961" t="s">
        <v>121</v>
      </c>
      <c r="AG116" s="959"/>
      <c r="AH116" s="959"/>
      <c r="AI116" s="959"/>
      <c r="AJ116" s="960"/>
      <c r="AK116" s="961" t="s">
        <v>121</v>
      </c>
      <c r="AL116" s="959"/>
      <c r="AM116" s="959"/>
      <c r="AN116" s="959"/>
      <c r="AO116" s="960"/>
      <c r="AP116" s="962" t="s">
        <v>121</v>
      </c>
      <c r="AQ116" s="963"/>
      <c r="AR116" s="963"/>
      <c r="AS116" s="963"/>
      <c r="AT116" s="964"/>
      <c r="AU116" s="908"/>
      <c r="AV116" s="909"/>
      <c r="AW116" s="909"/>
      <c r="AX116" s="909"/>
      <c r="AY116" s="909"/>
      <c r="AZ116" s="967" t="s">
        <v>433</v>
      </c>
      <c r="BA116" s="968"/>
      <c r="BB116" s="968"/>
      <c r="BC116" s="968"/>
      <c r="BD116" s="968"/>
      <c r="BE116" s="968"/>
      <c r="BF116" s="968"/>
      <c r="BG116" s="968"/>
      <c r="BH116" s="968"/>
      <c r="BI116" s="968"/>
      <c r="BJ116" s="968"/>
      <c r="BK116" s="968"/>
      <c r="BL116" s="968"/>
      <c r="BM116" s="968"/>
      <c r="BN116" s="968"/>
      <c r="BO116" s="968"/>
      <c r="BP116" s="969"/>
      <c r="BQ116" s="925" t="s">
        <v>121</v>
      </c>
      <c r="BR116" s="926"/>
      <c r="BS116" s="926"/>
      <c r="BT116" s="926"/>
      <c r="BU116" s="926"/>
      <c r="BV116" s="926" t="s">
        <v>121</v>
      </c>
      <c r="BW116" s="926"/>
      <c r="BX116" s="926"/>
      <c r="BY116" s="926"/>
      <c r="BZ116" s="926"/>
      <c r="CA116" s="926" t="s">
        <v>121</v>
      </c>
      <c r="CB116" s="926"/>
      <c r="CC116" s="926"/>
      <c r="CD116" s="926"/>
      <c r="CE116" s="926"/>
      <c r="CF116" s="920" t="s">
        <v>121</v>
      </c>
      <c r="CG116" s="921"/>
      <c r="CH116" s="921"/>
      <c r="CI116" s="921"/>
      <c r="CJ116" s="921"/>
      <c r="CK116" s="948"/>
      <c r="CL116" s="949"/>
      <c r="CM116" s="922" t="s">
        <v>434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121</v>
      </c>
      <c r="DH116" s="959"/>
      <c r="DI116" s="959"/>
      <c r="DJ116" s="959"/>
      <c r="DK116" s="960"/>
      <c r="DL116" s="961" t="s">
        <v>121</v>
      </c>
      <c r="DM116" s="959"/>
      <c r="DN116" s="959"/>
      <c r="DO116" s="959"/>
      <c r="DP116" s="960"/>
      <c r="DQ116" s="961" t="s">
        <v>121</v>
      </c>
      <c r="DR116" s="959"/>
      <c r="DS116" s="959"/>
      <c r="DT116" s="959"/>
      <c r="DU116" s="960"/>
      <c r="DV116" s="962" t="s">
        <v>121</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435</v>
      </c>
      <c r="Z117" s="894"/>
      <c r="AA117" s="978">
        <v>1188572</v>
      </c>
      <c r="AB117" s="979"/>
      <c r="AC117" s="979"/>
      <c r="AD117" s="979"/>
      <c r="AE117" s="980"/>
      <c r="AF117" s="981">
        <v>1152110</v>
      </c>
      <c r="AG117" s="979"/>
      <c r="AH117" s="979"/>
      <c r="AI117" s="979"/>
      <c r="AJ117" s="980"/>
      <c r="AK117" s="981">
        <v>1187446</v>
      </c>
      <c r="AL117" s="979"/>
      <c r="AM117" s="979"/>
      <c r="AN117" s="979"/>
      <c r="AO117" s="980"/>
      <c r="AP117" s="982"/>
      <c r="AQ117" s="983"/>
      <c r="AR117" s="983"/>
      <c r="AS117" s="983"/>
      <c r="AT117" s="984"/>
      <c r="AU117" s="908"/>
      <c r="AV117" s="909"/>
      <c r="AW117" s="909"/>
      <c r="AX117" s="909"/>
      <c r="AY117" s="909"/>
      <c r="AZ117" s="974" t="s">
        <v>436</v>
      </c>
      <c r="BA117" s="975"/>
      <c r="BB117" s="975"/>
      <c r="BC117" s="975"/>
      <c r="BD117" s="975"/>
      <c r="BE117" s="975"/>
      <c r="BF117" s="975"/>
      <c r="BG117" s="975"/>
      <c r="BH117" s="975"/>
      <c r="BI117" s="975"/>
      <c r="BJ117" s="975"/>
      <c r="BK117" s="975"/>
      <c r="BL117" s="975"/>
      <c r="BM117" s="975"/>
      <c r="BN117" s="975"/>
      <c r="BO117" s="975"/>
      <c r="BP117" s="976"/>
      <c r="BQ117" s="925" t="s">
        <v>121</v>
      </c>
      <c r="BR117" s="926"/>
      <c r="BS117" s="926"/>
      <c r="BT117" s="926"/>
      <c r="BU117" s="926"/>
      <c r="BV117" s="926" t="s">
        <v>121</v>
      </c>
      <c r="BW117" s="926"/>
      <c r="BX117" s="926"/>
      <c r="BY117" s="926"/>
      <c r="BZ117" s="926"/>
      <c r="CA117" s="926" t="s">
        <v>121</v>
      </c>
      <c r="CB117" s="926"/>
      <c r="CC117" s="926"/>
      <c r="CD117" s="926"/>
      <c r="CE117" s="926"/>
      <c r="CF117" s="920" t="s">
        <v>121</v>
      </c>
      <c r="CG117" s="921"/>
      <c r="CH117" s="921"/>
      <c r="CI117" s="921"/>
      <c r="CJ117" s="921"/>
      <c r="CK117" s="948"/>
      <c r="CL117" s="949"/>
      <c r="CM117" s="922" t="s">
        <v>437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121</v>
      </c>
      <c r="DH117" s="959"/>
      <c r="DI117" s="959"/>
      <c r="DJ117" s="959"/>
      <c r="DK117" s="960"/>
      <c r="DL117" s="961" t="s">
        <v>121</v>
      </c>
      <c r="DM117" s="959"/>
      <c r="DN117" s="959"/>
      <c r="DO117" s="959"/>
      <c r="DP117" s="960"/>
      <c r="DQ117" s="961" t="s">
        <v>121</v>
      </c>
      <c r="DR117" s="959"/>
      <c r="DS117" s="959"/>
      <c r="DT117" s="959"/>
      <c r="DU117" s="960"/>
      <c r="DV117" s="962" t="s">
        <v>121</v>
      </c>
      <c r="DW117" s="963"/>
      <c r="DX117" s="963"/>
      <c r="DY117" s="963"/>
      <c r="DZ117" s="964"/>
    </row>
    <row r="118" spans="1:130" s="218" customFormat="1" ht="26.25" customHeight="1" x14ac:dyDescent="0.15">
      <c r="A118" s="91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408</v>
      </c>
      <c r="AB118" s="893"/>
      <c r="AC118" s="893"/>
      <c r="AD118" s="893"/>
      <c r="AE118" s="894"/>
      <c r="AF118" s="892" t="s">
        <v>409</v>
      </c>
      <c r="AG118" s="893"/>
      <c r="AH118" s="893"/>
      <c r="AI118" s="893"/>
      <c r="AJ118" s="894"/>
      <c r="AK118" s="892" t="s">
        <v>294</v>
      </c>
      <c r="AL118" s="893"/>
      <c r="AM118" s="893"/>
      <c r="AN118" s="893"/>
      <c r="AO118" s="894"/>
      <c r="AP118" s="970" t="s">
        <v>410</v>
      </c>
      <c r="AQ118" s="971"/>
      <c r="AR118" s="971"/>
      <c r="AS118" s="971"/>
      <c r="AT118" s="972"/>
      <c r="AU118" s="908"/>
      <c r="AV118" s="909"/>
      <c r="AW118" s="909"/>
      <c r="AX118" s="909"/>
      <c r="AY118" s="909"/>
      <c r="AZ118" s="973" t="s">
        <v>438</v>
      </c>
      <c r="BA118" s="965"/>
      <c r="BB118" s="965"/>
      <c r="BC118" s="965"/>
      <c r="BD118" s="965"/>
      <c r="BE118" s="965"/>
      <c r="BF118" s="965"/>
      <c r="BG118" s="965"/>
      <c r="BH118" s="965"/>
      <c r="BI118" s="965"/>
      <c r="BJ118" s="965"/>
      <c r="BK118" s="965"/>
      <c r="BL118" s="965"/>
      <c r="BM118" s="965"/>
      <c r="BN118" s="965"/>
      <c r="BO118" s="965"/>
      <c r="BP118" s="966"/>
      <c r="BQ118" s="999" t="s">
        <v>121</v>
      </c>
      <c r="BR118" s="1000"/>
      <c r="BS118" s="1000"/>
      <c r="BT118" s="1000"/>
      <c r="BU118" s="1000"/>
      <c r="BV118" s="1000" t="s">
        <v>121</v>
      </c>
      <c r="BW118" s="1000"/>
      <c r="BX118" s="1000"/>
      <c r="BY118" s="1000"/>
      <c r="BZ118" s="1000"/>
      <c r="CA118" s="1000" t="s">
        <v>121</v>
      </c>
      <c r="CB118" s="1000"/>
      <c r="CC118" s="1000"/>
      <c r="CD118" s="1000"/>
      <c r="CE118" s="1000"/>
      <c r="CF118" s="920" t="s">
        <v>121</v>
      </c>
      <c r="CG118" s="921"/>
      <c r="CH118" s="921"/>
      <c r="CI118" s="921"/>
      <c r="CJ118" s="921"/>
      <c r="CK118" s="948"/>
      <c r="CL118" s="949"/>
      <c r="CM118" s="922" t="s">
        <v>439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121</v>
      </c>
      <c r="DH118" s="959"/>
      <c r="DI118" s="959"/>
      <c r="DJ118" s="959"/>
      <c r="DK118" s="960"/>
      <c r="DL118" s="961" t="s">
        <v>121</v>
      </c>
      <c r="DM118" s="959"/>
      <c r="DN118" s="959"/>
      <c r="DO118" s="959"/>
      <c r="DP118" s="960"/>
      <c r="DQ118" s="961" t="s">
        <v>121</v>
      </c>
      <c r="DR118" s="959"/>
      <c r="DS118" s="959"/>
      <c r="DT118" s="959"/>
      <c r="DU118" s="960"/>
      <c r="DV118" s="962" t="s">
        <v>121</v>
      </c>
      <c r="DW118" s="963"/>
      <c r="DX118" s="963"/>
      <c r="DY118" s="963"/>
      <c r="DZ118" s="964"/>
    </row>
    <row r="119" spans="1:130" s="218" customFormat="1" ht="26.25" customHeight="1" x14ac:dyDescent="0.15">
      <c r="A119" s="1056" t="s">
        <v>414</v>
      </c>
      <c r="B119" s="947"/>
      <c r="C119" s="929" t="s">
        <v>415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121</v>
      </c>
      <c r="AB119" s="900"/>
      <c r="AC119" s="900"/>
      <c r="AD119" s="900"/>
      <c r="AE119" s="901"/>
      <c r="AF119" s="902" t="s">
        <v>121</v>
      </c>
      <c r="AG119" s="900"/>
      <c r="AH119" s="900"/>
      <c r="AI119" s="900"/>
      <c r="AJ119" s="901"/>
      <c r="AK119" s="902" t="s">
        <v>121</v>
      </c>
      <c r="AL119" s="900"/>
      <c r="AM119" s="900"/>
      <c r="AN119" s="900"/>
      <c r="AO119" s="901"/>
      <c r="AP119" s="903" t="s">
        <v>121</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440</v>
      </c>
      <c r="BP119" s="1005"/>
      <c r="BQ119" s="999">
        <v>13796031</v>
      </c>
      <c r="BR119" s="1000"/>
      <c r="BS119" s="1000"/>
      <c r="BT119" s="1000"/>
      <c r="BU119" s="1000"/>
      <c r="BV119" s="1000">
        <v>13755837</v>
      </c>
      <c r="BW119" s="1000"/>
      <c r="BX119" s="1000"/>
      <c r="BY119" s="1000"/>
      <c r="BZ119" s="1000"/>
      <c r="CA119" s="1000">
        <v>13653362</v>
      </c>
      <c r="CB119" s="1000"/>
      <c r="CC119" s="1000"/>
      <c r="CD119" s="1000"/>
      <c r="CE119" s="1000"/>
      <c r="CF119" s="1001"/>
      <c r="CG119" s="1002"/>
      <c r="CH119" s="1002"/>
      <c r="CI119" s="1002"/>
      <c r="CJ119" s="1003"/>
      <c r="CK119" s="950"/>
      <c r="CL119" s="951"/>
      <c r="CM119" s="973" t="s">
        <v>441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121</v>
      </c>
      <c r="DH119" s="986"/>
      <c r="DI119" s="986"/>
      <c r="DJ119" s="986"/>
      <c r="DK119" s="987"/>
      <c r="DL119" s="985" t="s">
        <v>121</v>
      </c>
      <c r="DM119" s="986"/>
      <c r="DN119" s="986"/>
      <c r="DO119" s="986"/>
      <c r="DP119" s="987"/>
      <c r="DQ119" s="985" t="s">
        <v>121</v>
      </c>
      <c r="DR119" s="986"/>
      <c r="DS119" s="986"/>
      <c r="DT119" s="986"/>
      <c r="DU119" s="987"/>
      <c r="DV119" s="988" t="s">
        <v>121</v>
      </c>
      <c r="DW119" s="989"/>
      <c r="DX119" s="989"/>
      <c r="DY119" s="989"/>
      <c r="DZ119" s="990"/>
    </row>
    <row r="120" spans="1:130" s="218" customFormat="1" ht="26.25" customHeight="1" x14ac:dyDescent="0.15">
      <c r="A120" s="1057"/>
      <c r="B120" s="949"/>
      <c r="C120" s="922" t="s">
        <v>418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121</v>
      </c>
      <c r="AB120" s="959"/>
      <c r="AC120" s="959"/>
      <c r="AD120" s="959"/>
      <c r="AE120" s="960"/>
      <c r="AF120" s="961" t="s">
        <v>121</v>
      </c>
      <c r="AG120" s="959"/>
      <c r="AH120" s="959"/>
      <c r="AI120" s="959"/>
      <c r="AJ120" s="960"/>
      <c r="AK120" s="961" t="s">
        <v>121</v>
      </c>
      <c r="AL120" s="959"/>
      <c r="AM120" s="959"/>
      <c r="AN120" s="959"/>
      <c r="AO120" s="960"/>
      <c r="AP120" s="962" t="s">
        <v>121</v>
      </c>
      <c r="AQ120" s="963"/>
      <c r="AR120" s="963"/>
      <c r="AS120" s="963"/>
      <c r="AT120" s="964"/>
      <c r="AU120" s="991" t="s">
        <v>442</v>
      </c>
      <c r="AV120" s="992"/>
      <c r="AW120" s="992"/>
      <c r="AX120" s="992"/>
      <c r="AY120" s="993"/>
      <c r="AZ120" s="929" t="s">
        <v>443</v>
      </c>
      <c r="BA120" s="897"/>
      <c r="BB120" s="897"/>
      <c r="BC120" s="897"/>
      <c r="BD120" s="897"/>
      <c r="BE120" s="897"/>
      <c r="BF120" s="897"/>
      <c r="BG120" s="897"/>
      <c r="BH120" s="897"/>
      <c r="BI120" s="897"/>
      <c r="BJ120" s="897"/>
      <c r="BK120" s="897"/>
      <c r="BL120" s="897"/>
      <c r="BM120" s="897"/>
      <c r="BN120" s="897"/>
      <c r="BO120" s="897"/>
      <c r="BP120" s="898"/>
      <c r="BQ120" s="930">
        <v>5378231</v>
      </c>
      <c r="BR120" s="931"/>
      <c r="BS120" s="931"/>
      <c r="BT120" s="931"/>
      <c r="BU120" s="931"/>
      <c r="BV120" s="931">
        <v>4689212</v>
      </c>
      <c r="BW120" s="931"/>
      <c r="BX120" s="931"/>
      <c r="BY120" s="931"/>
      <c r="BZ120" s="931"/>
      <c r="CA120" s="931">
        <v>4966606</v>
      </c>
      <c r="CB120" s="931"/>
      <c r="CC120" s="931"/>
      <c r="CD120" s="931"/>
      <c r="CE120" s="931"/>
      <c r="CF120" s="944">
        <v>81</v>
      </c>
      <c r="CG120" s="945"/>
      <c r="CH120" s="945"/>
      <c r="CI120" s="945"/>
      <c r="CJ120" s="945"/>
      <c r="CK120" s="1006" t="s">
        <v>444</v>
      </c>
      <c r="CL120" s="1007"/>
      <c r="CM120" s="1007"/>
      <c r="CN120" s="1007"/>
      <c r="CO120" s="1008"/>
      <c r="CP120" s="1014" t="s">
        <v>393</v>
      </c>
      <c r="CQ120" s="1015"/>
      <c r="CR120" s="1015"/>
      <c r="CS120" s="1015"/>
      <c r="CT120" s="1015"/>
      <c r="CU120" s="1015"/>
      <c r="CV120" s="1015"/>
      <c r="CW120" s="1015"/>
      <c r="CX120" s="1015"/>
      <c r="CY120" s="1015"/>
      <c r="CZ120" s="1015"/>
      <c r="DA120" s="1015"/>
      <c r="DB120" s="1015"/>
      <c r="DC120" s="1015"/>
      <c r="DD120" s="1015"/>
      <c r="DE120" s="1015"/>
      <c r="DF120" s="1016"/>
      <c r="DG120" s="930">
        <v>903277</v>
      </c>
      <c r="DH120" s="931"/>
      <c r="DI120" s="931"/>
      <c r="DJ120" s="931"/>
      <c r="DK120" s="931"/>
      <c r="DL120" s="931">
        <v>823346</v>
      </c>
      <c r="DM120" s="931"/>
      <c r="DN120" s="931"/>
      <c r="DO120" s="931"/>
      <c r="DP120" s="931"/>
      <c r="DQ120" s="931">
        <v>768265</v>
      </c>
      <c r="DR120" s="931"/>
      <c r="DS120" s="931"/>
      <c r="DT120" s="931"/>
      <c r="DU120" s="931"/>
      <c r="DV120" s="932">
        <v>12.5</v>
      </c>
      <c r="DW120" s="932"/>
      <c r="DX120" s="932"/>
      <c r="DY120" s="932"/>
      <c r="DZ120" s="933"/>
    </row>
    <row r="121" spans="1:130" s="218" customFormat="1" ht="26.25" customHeight="1" x14ac:dyDescent="0.15">
      <c r="A121" s="1057"/>
      <c r="B121" s="949"/>
      <c r="C121" s="974" t="s">
        <v>445</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121</v>
      </c>
      <c r="AB121" s="959"/>
      <c r="AC121" s="959"/>
      <c r="AD121" s="959"/>
      <c r="AE121" s="960"/>
      <c r="AF121" s="961" t="s">
        <v>121</v>
      </c>
      <c r="AG121" s="959"/>
      <c r="AH121" s="959"/>
      <c r="AI121" s="959"/>
      <c r="AJ121" s="960"/>
      <c r="AK121" s="961" t="s">
        <v>121</v>
      </c>
      <c r="AL121" s="959"/>
      <c r="AM121" s="959"/>
      <c r="AN121" s="959"/>
      <c r="AO121" s="960"/>
      <c r="AP121" s="962" t="s">
        <v>121</v>
      </c>
      <c r="AQ121" s="963"/>
      <c r="AR121" s="963"/>
      <c r="AS121" s="963"/>
      <c r="AT121" s="964"/>
      <c r="AU121" s="994"/>
      <c r="AV121" s="995"/>
      <c r="AW121" s="995"/>
      <c r="AX121" s="995"/>
      <c r="AY121" s="996"/>
      <c r="AZ121" s="922" t="s">
        <v>446</v>
      </c>
      <c r="BA121" s="923"/>
      <c r="BB121" s="923"/>
      <c r="BC121" s="923"/>
      <c r="BD121" s="923"/>
      <c r="BE121" s="923"/>
      <c r="BF121" s="923"/>
      <c r="BG121" s="923"/>
      <c r="BH121" s="923"/>
      <c r="BI121" s="923"/>
      <c r="BJ121" s="923"/>
      <c r="BK121" s="923"/>
      <c r="BL121" s="923"/>
      <c r="BM121" s="923"/>
      <c r="BN121" s="923"/>
      <c r="BO121" s="923"/>
      <c r="BP121" s="924"/>
      <c r="BQ121" s="925">
        <v>2271431</v>
      </c>
      <c r="BR121" s="926"/>
      <c r="BS121" s="926"/>
      <c r="BT121" s="926"/>
      <c r="BU121" s="926"/>
      <c r="BV121" s="926">
        <v>1998091</v>
      </c>
      <c r="BW121" s="926"/>
      <c r="BX121" s="926"/>
      <c r="BY121" s="926"/>
      <c r="BZ121" s="926"/>
      <c r="CA121" s="926">
        <v>2181475</v>
      </c>
      <c r="CB121" s="926"/>
      <c r="CC121" s="926"/>
      <c r="CD121" s="926"/>
      <c r="CE121" s="926"/>
      <c r="CF121" s="920">
        <v>35.6</v>
      </c>
      <c r="CG121" s="921"/>
      <c r="CH121" s="921"/>
      <c r="CI121" s="921"/>
      <c r="CJ121" s="921"/>
      <c r="CK121" s="1009"/>
      <c r="CL121" s="1010"/>
      <c r="CM121" s="1010"/>
      <c r="CN121" s="1010"/>
      <c r="CO121" s="1011"/>
      <c r="CP121" s="1019" t="s">
        <v>391</v>
      </c>
      <c r="CQ121" s="1020"/>
      <c r="CR121" s="1020"/>
      <c r="CS121" s="1020"/>
      <c r="CT121" s="1020"/>
      <c r="CU121" s="1020"/>
      <c r="CV121" s="1020"/>
      <c r="CW121" s="1020"/>
      <c r="CX121" s="1020"/>
      <c r="CY121" s="1020"/>
      <c r="CZ121" s="1020"/>
      <c r="DA121" s="1020"/>
      <c r="DB121" s="1020"/>
      <c r="DC121" s="1020"/>
      <c r="DD121" s="1020"/>
      <c r="DE121" s="1020"/>
      <c r="DF121" s="1021"/>
      <c r="DG121" s="925">
        <v>5363</v>
      </c>
      <c r="DH121" s="926"/>
      <c r="DI121" s="926"/>
      <c r="DJ121" s="926"/>
      <c r="DK121" s="926"/>
      <c r="DL121" s="926">
        <v>3611</v>
      </c>
      <c r="DM121" s="926"/>
      <c r="DN121" s="926"/>
      <c r="DO121" s="926"/>
      <c r="DP121" s="926"/>
      <c r="DQ121" s="926">
        <v>2092</v>
      </c>
      <c r="DR121" s="926"/>
      <c r="DS121" s="926"/>
      <c r="DT121" s="926"/>
      <c r="DU121" s="926"/>
      <c r="DV121" s="927">
        <v>0</v>
      </c>
      <c r="DW121" s="927"/>
      <c r="DX121" s="927"/>
      <c r="DY121" s="927"/>
      <c r="DZ121" s="928"/>
    </row>
    <row r="122" spans="1:130" s="218" customFormat="1" ht="26.25" customHeight="1" x14ac:dyDescent="0.15">
      <c r="A122" s="1057"/>
      <c r="B122" s="949"/>
      <c r="C122" s="922" t="s">
        <v>428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121</v>
      </c>
      <c r="AB122" s="959"/>
      <c r="AC122" s="959"/>
      <c r="AD122" s="959"/>
      <c r="AE122" s="960"/>
      <c r="AF122" s="961" t="s">
        <v>121</v>
      </c>
      <c r="AG122" s="959"/>
      <c r="AH122" s="959"/>
      <c r="AI122" s="959"/>
      <c r="AJ122" s="960"/>
      <c r="AK122" s="961" t="s">
        <v>121</v>
      </c>
      <c r="AL122" s="959"/>
      <c r="AM122" s="959"/>
      <c r="AN122" s="959"/>
      <c r="AO122" s="960"/>
      <c r="AP122" s="962" t="s">
        <v>121</v>
      </c>
      <c r="AQ122" s="963"/>
      <c r="AR122" s="963"/>
      <c r="AS122" s="963"/>
      <c r="AT122" s="964"/>
      <c r="AU122" s="994"/>
      <c r="AV122" s="995"/>
      <c r="AW122" s="995"/>
      <c r="AX122" s="995"/>
      <c r="AY122" s="996"/>
      <c r="AZ122" s="973" t="s">
        <v>447</v>
      </c>
      <c r="BA122" s="965"/>
      <c r="BB122" s="965"/>
      <c r="BC122" s="965"/>
      <c r="BD122" s="965"/>
      <c r="BE122" s="965"/>
      <c r="BF122" s="965"/>
      <c r="BG122" s="965"/>
      <c r="BH122" s="965"/>
      <c r="BI122" s="965"/>
      <c r="BJ122" s="965"/>
      <c r="BK122" s="965"/>
      <c r="BL122" s="965"/>
      <c r="BM122" s="965"/>
      <c r="BN122" s="965"/>
      <c r="BO122" s="965"/>
      <c r="BP122" s="966"/>
      <c r="BQ122" s="999">
        <v>8748258</v>
      </c>
      <c r="BR122" s="1000"/>
      <c r="BS122" s="1000"/>
      <c r="BT122" s="1000"/>
      <c r="BU122" s="1000"/>
      <c r="BV122" s="1000">
        <v>8321520</v>
      </c>
      <c r="BW122" s="1000"/>
      <c r="BX122" s="1000"/>
      <c r="BY122" s="1000"/>
      <c r="BZ122" s="1000"/>
      <c r="CA122" s="1000">
        <v>8855174</v>
      </c>
      <c r="CB122" s="1000"/>
      <c r="CC122" s="1000"/>
      <c r="CD122" s="1000"/>
      <c r="CE122" s="1000"/>
      <c r="CF122" s="1017">
        <v>144.4</v>
      </c>
      <c r="CG122" s="1018"/>
      <c r="CH122" s="1018"/>
      <c r="CI122" s="1018"/>
      <c r="CJ122" s="1018"/>
      <c r="CK122" s="1009"/>
      <c r="CL122" s="1010"/>
      <c r="CM122" s="1010"/>
      <c r="CN122" s="1010"/>
      <c r="CO122" s="1011"/>
      <c r="CP122" s="1019" t="s">
        <v>389</v>
      </c>
      <c r="CQ122" s="1020"/>
      <c r="CR122" s="1020"/>
      <c r="CS122" s="1020"/>
      <c r="CT122" s="1020"/>
      <c r="CU122" s="1020"/>
      <c r="CV122" s="1020"/>
      <c r="CW122" s="1020"/>
      <c r="CX122" s="1020"/>
      <c r="CY122" s="1020"/>
      <c r="CZ122" s="1020"/>
      <c r="DA122" s="1020"/>
      <c r="DB122" s="1020"/>
      <c r="DC122" s="1020"/>
      <c r="DD122" s="1020"/>
      <c r="DE122" s="1020"/>
      <c r="DF122" s="1021"/>
      <c r="DG122" s="925" t="s">
        <v>121</v>
      </c>
      <c r="DH122" s="926"/>
      <c r="DI122" s="926"/>
      <c r="DJ122" s="926"/>
      <c r="DK122" s="926"/>
      <c r="DL122" s="926" t="s">
        <v>121</v>
      </c>
      <c r="DM122" s="926"/>
      <c r="DN122" s="926"/>
      <c r="DO122" s="926"/>
      <c r="DP122" s="926"/>
      <c r="DQ122" s="926" t="s">
        <v>121</v>
      </c>
      <c r="DR122" s="926"/>
      <c r="DS122" s="926"/>
      <c r="DT122" s="926"/>
      <c r="DU122" s="926"/>
      <c r="DV122" s="927" t="s">
        <v>121</v>
      </c>
      <c r="DW122" s="927"/>
      <c r="DX122" s="927"/>
      <c r="DY122" s="927"/>
      <c r="DZ122" s="928"/>
    </row>
    <row r="123" spans="1:130" s="218" customFormat="1" ht="26.25" customHeight="1" x14ac:dyDescent="0.15">
      <c r="A123" s="1057"/>
      <c r="B123" s="949"/>
      <c r="C123" s="922" t="s">
        <v>434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121</v>
      </c>
      <c r="AB123" s="959"/>
      <c r="AC123" s="959"/>
      <c r="AD123" s="959"/>
      <c r="AE123" s="960"/>
      <c r="AF123" s="961" t="s">
        <v>121</v>
      </c>
      <c r="AG123" s="959"/>
      <c r="AH123" s="959"/>
      <c r="AI123" s="959"/>
      <c r="AJ123" s="960"/>
      <c r="AK123" s="961" t="s">
        <v>121</v>
      </c>
      <c r="AL123" s="959"/>
      <c r="AM123" s="959"/>
      <c r="AN123" s="959"/>
      <c r="AO123" s="960"/>
      <c r="AP123" s="962" t="s">
        <v>121</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448</v>
      </c>
      <c r="BP123" s="1005"/>
      <c r="BQ123" s="1063">
        <v>16397920</v>
      </c>
      <c r="BR123" s="1064"/>
      <c r="BS123" s="1064"/>
      <c r="BT123" s="1064"/>
      <c r="BU123" s="1064"/>
      <c r="BV123" s="1064">
        <v>15008823</v>
      </c>
      <c r="BW123" s="1064"/>
      <c r="BX123" s="1064"/>
      <c r="BY123" s="1064"/>
      <c r="BZ123" s="1064"/>
      <c r="CA123" s="1064">
        <v>16003255</v>
      </c>
      <c r="CB123" s="1064"/>
      <c r="CC123" s="1064"/>
      <c r="CD123" s="1064"/>
      <c r="CE123" s="1064"/>
      <c r="CF123" s="1001"/>
      <c r="CG123" s="1002"/>
      <c r="CH123" s="1002"/>
      <c r="CI123" s="1002"/>
      <c r="CJ123" s="1003"/>
      <c r="CK123" s="1009"/>
      <c r="CL123" s="1010"/>
      <c r="CM123" s="1010"/>
      <c r="CN123" s="1010"/>
      <c r="CO123" s="1011"/>
      <c r="CP123" s="1019" t="s">
        <v>388</v>
      </c>
      <c r="CQ123" s="1020"/>
      <c r="CR123" s="1020"/>
      <c r="CS123" s="1020"/>
      <c r="CT123" s="1020"/>
      <c r="CU123" s="1020"/>
      <c r="CV123" s="1020"/>
      <c r="CW123" s="1020"/>
      <c r="CX123" s="1020"/>
      <c r="CY123" s="1020"/>
      <c r="CZ123" s="1020"/>
      <c r="DA123" s="1020"/>
      <c r="DB123" s="1020"/>
      <c r="DC123" s="1020"/>
      <c r="DD123" s="1020"/>
      <c r="DE123" s="1020"/>
      <c r="DF123" s="1021"/>
      <c r="DG123" s="958" t="s">
        <v>121</v>
      </c>
      <c r="DH123" s="959"/>
      <c r="DI123" s="959"/>
      <c r="DJ123" s="959"/>
      <c r="DK123" s="960"/>
      <c r="DL123" s="961" t="s">
        <v>121</v>
      </c>
      <c r="DM123" s="959"/>
      <c r="DN123" s="959"/>
      <c r="DO123" s="959"/>
      <c r="DP123" s="960"/>
      <c r="DQ123" s="961" t="s">
        <v>121</v>
      </c>
      <c r="DR123" s="959"/>
      <c r="DS123" s="959"/>
      <c r="DT123" s="959"/>
      <c r="DU123" s="960"/>
      <c r="DV123" s="962" t="s">
        <v>121</v>
      </c>
      <c r="DW123" s="963"/>
      <c r="DX123" s="963"/>
      <c r="DY123" s="963"/>
      <c r="DZ123" s="964"/>
    </row>
    <row r="124" spans="1:130" s="218" customFormat="1" ht="26.25" customHeight="1" thickBot="1" x14ac:dyDescent="0.2">
      <c r="A124" s="1057"/>
      <c r="B124" s="949"/>
      <c r="C124" s="922" t="s">
        <v>437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121</v>
      </c>
      <c r="AB124" s="959"/>
      <c r="AC124" s="959"/>
      <c r="AD124" s="959"/>
      <c r="AE124" s="960"/>
      <c r="AF124" s="961" t="s">
        <v>121</v>
      </c>
      <c r="AG124" s="959"/>
      <c r="AH124" s="959"/>
      <c r="AI124" s="959"/>
      <c r="AJ124" s="960"/>
      <c r="AK124" s="961" t="s">
        <v>121</v>
      </c>
      <c r="AL124" s="959"/>
      <c r="AM124" s="959"/>
      <c r="AN124" s="959"/>
      <c r="AO124" s="960"/>
      <c r="AP124" s="962" t="s">
        <v>121</v>
      </c>
      <c r="AQ124" s="963"/>
      <c r="AR124" s="963"/>
      <c r="AS124" s="963"/>
      <c r="AT124" s="964"/>
      <c r="AU124" s="1059" t="s">
        <v>449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121</v>
      </c>
      <c r="BR124" s="1027"/>
      <c r="BS124" s="1027"/>
      <c r="BT124" s="1027"/>
      <c r="BU124" s="1027"/>
      <c r="BV124" s="1027" t="s">
        <v>121</v>
      </c>
      <c r="BW124" s="1027"/>
      <c r="BX124" s="1027"/>
      <c r="BY124" s="1027"/>
      <c r="BZ124" s="1027"/>
      <c r="CA124" s="1027" t="s">
        <v>121</v>
      </c>
      <c r="CB124" s="1027"/>
      <c r="CC124" s="1027"/>
      <c r="CD124" s="1027"/>
      <c r="CE124" s="1027"/>
      <c r="CF124" s="1028"/>
      <c r="CG124" s="1029"/>
      <c r="CH124" s="1029"/>
      <c r="CI124" s="1029"/>
      <c r="CJ124" s="1030"/>
      <c r="CK124" s="1012"/>
      <c r="CL124" s="1012"/>
      <c r="CM124" s="1012"/>
      <c r="CN124" s="1012"/>
      <c r="CO124" s="1013"/>
      <c r="CP124" s="1019" t="s">
        <v>450</v>
      </c>
      <c r="CQ124" s="1020"/>
      <c r="CR124" s="1020"/>
      <c r="CS124" s="1020"/>
      <c r="CT124" s="1020"/>
      <c r="CU124" s="1020"/>
      <c r="CV124" s="1020"/>
      <c r="CW124" s="1020"/>
      <c r="CX124" s="1020"/>
      <c r="CY124" s="1020"/>
      <c r="CZ124" s="1020"/>
      <c r="DA124" s="1020"/>
      <c r="DB124" s="1020"/>
      <c r="DC124" s="1020"/>
      <c r="DD124" s="1020"/>
      <c r="DE124" s="1020"/>
      <c r="DF124" s="1021"/>
      <c r="DG124" s="1004">
        <v>66940</v>
      </c>
      <c r="DH124" s="986"/>
      <c r="DI124" s="986"/>
      <c r="DJ124" s="986"/>
      <c r="DK124" s="987"/>
      <c r="DL124" s="985">
        <v>72190</v>
      </c>
      <c r="DM124" s="986"/>
      <c r="DN124" s="986"/>
      <c r="DO124" s="986"/>
      <c r="DP124" s="987"/>
      <c r="DQ124" s="985" t="s">
        <v>121</v>
      </c>
      <c r="DR124" s="986"/>
      <c r="DS124" s="986"/>
      <c r="DT124" s="986"/>
      <c r="DU124" s="987"/>
      <c r="DV124" s="988" t="s">
        <v>121</v>
      </c>
      <c r="DW124" s="989"/>
      <c r="DX124" s="989"/>
      <c r="DY124" s="989"/>
      <c r="DZ124" s="990"/>
    </row>
    <row r="125" spans="1:130" s="218" customFormat="1" ht="26.25" customHeight="1" x14ac:dyDescent="0.15">
      <c r="A125" s="1057"/>
      <c r="B125" s="949"/>
      <c r="C125" s="922" t="s">
        <v>439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121</v>
      </c>
      <c r="AB125" s="959"/>
      <c r="AC125" s="959"/>
      <c r="AD125" s="959"/>
      <c r="AE125" s="960"/>
      <c r="AF125" s="961" t="s">
        <v>121</v>
      </c>
      <c r="AG125" s="959"/>
      <c r="AH125" s="959"/>
      <c r="AI125" s="959"/>
      <c r="AJ125" s="960"/>
      <c r="AK125" s="961" t="s">
        <v>121</v>
      </c>
      <c r="AL125" s="959"/>
      <c r="AM125" s="959"/>
      <c r="AN125" s="959"/>
      <c r="AO125" s="960"/>
      <c r="AP125" s="962" t="s">
        <v>121</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451</v>
      </c>
      <c r="CL125" s="1007"/>
      <c r="CM125" s="1007"/>
      <c r="CN125" s="1007"/>
      <c r="CO125" s="1008"/>
      <c r="CP125" s="929" t="s">
        <v>452</v>
      </c>
      <c r="CQ125" s="897"/>
      <c r="CR125" s="897"/>
      <c r="CS125" s="897"/>
      <c r="CT125" s="897"/>
      <c r="CU125" s="897"/>
      <c r="CV125" s="897"/>
      <c r="CW125" s="897"/>
      <c r="CX125" s="897"/>
      <c r="CY125" s="897"/>
      <c r="CZ125" s="897"/>
      <c r="DA125" s="897"/>
      <c r="DB125" s="897"/>
      <c r="DC125" s="897"/>
      <c r="DD125" s="897"/>
      <c r="DE125" s="897"/>
      <c r="DF125" s="898"/>
      <c r="DG125" s="930" t="s">
        <v>121</v>
      </c>
      <c r="DH125" s="931"/>
      <c r="DI125" s="931"/>
      <c r="DJ125" s="931"/>
      <c r="DK125" s="931"/>
      <c r="DL125" s="931" t="s">
        <v>121</v>
      </c>
      <c r="DM125" s="931"/>
      <c r="DN125" s="931"/>
      <c r="DO125" s="931"/>
      <c r="DP125" s="931"/>
      <c r="DQ125" s="931" t="s">
        <v>121</v>
      </c>
      <c r="DR125" s="931"/>
      <c r="DS125" s="931"/>
      <c r="DT125" s="931"/>
      <c r="DU125" s="931"/>
      <c r="DV125" s="932" t="s">
        <v>121</v>
      </c>
      <c r="DW125" s="932"/>
      <c r="DX125" s="932"/>
      <c r="DY125" s="932"/>
      <c r="DZ125" s="933"/>
    </row>
    <row r="126" spans="1:130" s="218" customFormat="1" ht="26.25" customHeight="1" thickBot="1" x14ac:dyDescent="0.2">
      <c r="A126" s="1057"/>
      <c r="B126" s="949"/>
      <c r="C126" s="922" t="s">
        <v>441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121</v>
      </c>
      <c r="AB126" s="959"/>
      <c r="AC126" s="959"/>
      <c r="AD126" s="959"/>
      <c r="AE126" s="960"/>
      <c r="AF126" s="961" t="s">
        <v>121</v>
      </c>
      <c r="AG126" s="959"/>
      <c r="AH126" s="959"/>
      <c r="AI126" s="959"/>
      <c r="AJ126" s="960"/>
      <c r="AK126" s="961" t="s">
        <v>121</v>
      </c>
      <c r="AL126" s="959"/>
      <c r="AM126" s="959"/>
      <c r="AN126" s="959"/>
      <c r="AO126" s="960"/>
      <c r="AP126" s="962" t="s">
        <v>121</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453</v>
      </c>
      <c r="CQ126" s="923"/>
      <c r="CR126" s="923"/>
      <c r="CS126" s="923"/>
      <c r="CT126" s="923"/>
      <c r="CU126" s="923"/>
      <c r="CV126" s="923"/>
      <c r="CW126" s="923"/>
      <c r="CX126" s="923"/>
      <c r="CY126" s="923"/>
      <c r="CZ126" s="923"/>
      <c r="DA126" s="923"/>
      <c r="DB126" s="923"/>
      <c r="DC126" s="923"/>
      <c r="DD126" s="923"/>
      <c r="DE126" s="923"/>
      <c r="DF126" s="924"/>
      <c r="DG126" s="925" t="s">
        <v>121</v>
      </c>
      <c r="DH126" s="926"/>
      <c r="DI126" s="926"/>
      <c r="DJ126" s="926"/>
      <c r="DK126" s="926"/>
      <c r="DL126" s="926" t="s">
        <v>121</v>
      </c>
      <c r="DM126" s="926"/>
      <c r="DN126" s="926"/>
      <c r="DO126" s="926"/>
      <c r="DP126" s="926"/>
      <c r="DQ126" s="926" t="s">
        <v>121</v>
      </c>
      <c r="DR126" s="926"/>
      <c r="DS126" s="926"/>
      <c r="DT126" s="926"/>
      <c r="DU126" s="926"/>
      <c r="DV126" s="927" t="s">
        <v>121</v>
      </c>
      <c r="DW126" s="927"/>
      <c r="DX126" s="927"/>
      <c r="DY126" s="927"/>
      <c r="DZ126" s="928"/>
    </row>
    <row r="127" spans="1:130" s="218" customFormat="1" ht="26.25" customHeight="1" x14ac:dyDescent="0.15">
      <c r="A127" s="1058"/>
      <c r="B127" s="951"/>
      <c r="C127" s="973" t="s">
        <v>454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121</v>
      </c>
      <c r="AB127" s="959"/>
      <c r="AC127" s="959"/>
      <c r="AD127" s="959"/>
      <c r="AE127" s="960"/>
      <c r="AF127" s="961" t="s">
        <v>121</v>
      </c>
      <c r="AG127" s="959"/>
      <c r="AH127" s="959"/>
      <c r="AI127" s="959"/>
      <c r="AJ127" s="960"/>
      <c r="AK127" s="961" t="s">
        <v>121</v>
      </c>
      <c r="AL127" s="959"/>
      <c r="AM127" s="959"/>
      <c r="AN127" s="959"/>
      <c r="AO127" s="960"/>
      <c r="AP127" s="962" t="s">
        <v>121</v>
      </c>
      <c r="AQ127" s="963"/>
      <c r="AR127" s="963"/>
      <c r="AS127" s="963"/>
      <c r="AT127" s="964"/>
      <c r="AU127" s="220"/>
      <c r="AV127" s="220"/>
      <c r="AW127" s="220"/>
      <c r="AX127" s="1031" t="s">
        <v>455</v>
      </c>
      <c r="AY127" s="1032"/>
      <c r="AZ127" s="1032"/>
      <c r="BA127" s="1032"/>
      <c r="BB127" s="1032"/>
      <c r="BC127" s="1032"/>
      <c r="BD127" s="1032"/>
      <c r="BE127" s="1033"/>
      <c r="BF127" s="1034" t="s">
        <v>456</v>
      </c>
      <c r="BG127" s="1032"/>
      <c r="BH127" s="1032"/>
      <c r="BI127" s="1032"/>
      <c r="BJ127" s="1032"/>
      <c r="BK127" s="1032"/>
      <c r="BL127" s="1033"/>
      <c r="BM127" s="1034" t="s">
        <v>457</v>
      </c>
      <c r="BN127" s="1032"/>
      <c r="BO127" s="1032"/>
      <c r="BP127" s="1032"/>
      <c r="BQ127" s="1032"/>
      <c r="BR127" s="1032"/>
      <c r="BS127" s="1033"/>
      <c r="BT127" s="1034" t="s">
        <v>458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459</v>
      </c>
      <c r="CQ127" s="923"/>
      <c r="CR127" s="923"/>
      <c r="CS127" s="923"/>
      <c r="CT127" s="923"/>
      <c r="CU127" s="923"/>
      <c r="CV127" s="923"/>
      <c r="CW127" s="923"/>
      <c r="CX127" s="923"/>
      <c r="CY127" s="923"/>
      <c r="CZ127" s="923"/>
      <c r="DA127" s="923"/>
      <c r="DB127" s="923"/>
      <c r="DC127" s="923"/>
      <c r="DD127" s="923"/>
      <c r="DE127" s="923"/>
      <c r="DF127" s="924"/>
      <c r="DG127" s="925" t="s">
        <v>121</v>
      </c>
      <c r="DH127" s="926"/>
      <c r="DI127" s="926"/>
      <c r="DJ127" s="926"/>
      <c r="DK127" s="926"/>
      <c r="DL127" s="926" t="s">
        <v>121</v>
      </c>
      <c r="DM127" s="926"/>
      <c r="DN127" s="926"/>
      <c r="DO127" s="926"/>
      <c r="DP127" s="926"/>
      <c r="DQ127" s="926" t="s">
        <v>121</v>
      </c>
      <c r="DR127" s="926"/>
      <c r="DS127" s="926"/>
      <c r="DT127" s="926"/>
      <c r="DU127" s="926"/>
      <c r="DV127" s="927" t="s">
        <v>121</v>
      </c>
      <c r="DW127" s="927"/>
      <c r="DX127" s="927"/>
      <c r="DY127" s="927"/>
      <c r="DZ127" s="928"/>
    </row>
    <row r="128" spans="1:130" s="218" customFormat="1" ht="26.25" customHeight="1" thickBot="1" x14ac:dyDescent="0.2">
      <c r="A128" s="1041" t="s">
        <v>460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461</v>
      </c>
      <c r="X128" s="1043"/>
      <c r="Y128" s="1043"/>
      <c r="Z128" s="1044"/>
      <c r="AA128" s="1045">
        <v>135890</v>
      </c>
      <c r="AB128" s="1046"/>
      <c r="AC128" s="1046"/>
      <c r="AD128" s="1046"/>
      <c r="AE128" s="1047"/>
      <c r="AF128" s="1048">
        <v>147292</v>
      </c>
      <c r="AG128" s="1046"/>
      <c r="AH128" s="1046"/>
      <c r="AI128" s="1046"/>
      <c r="AJ128" s="1047"/>
      <c r="AK128" s="1048">
        <v>191752</v>
      </c>
      <c r="AL128" s="1046"/>
      <c r="AM128" s="1046"/>
      <c r="AN128" s="1046"/>
      <c r="AO128" s="1047"/>
      <c r="AP128" s="1049"/>
      <c r="AQ128" s="1050"/>
      <c r="AR128" s="1050"/>
      <c r="AS128" s="1050"/>
      <c r="AT128" s="1051"/>
      <c r="AU128" s="220"/>
      <c r="AV128" s="220"/>
      <c r="AW128" s="220"/>
      <c r="AX128" s="896" t="s">
        <v>462</v>
      </c>
      <c r="AY128" s="897"/>
      <c r="AZ128" s="897"/>
      <c r="BA128" s="897"/>
      <c r="BB128" s="897"/>
      <c r="BC128" s="897"/>
      <c r="BD128" s="897"/>
      <c r="BE128" s="898"/>
      <c r="BF128" s="1052" t="s">
        <v>121</v>
      </c>
      <c r="BG128" s="1053"/>
      <c r="BH128" s="1053"/>
      <c r="BI128" s="1053"/>
      <c r="BJ128" s="1053"/>
      <c r="BK128" s="1053"/>
      <c r="BL128" s="1054"/>
      <c r="BM128" s="1052">
        <v>14.1</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463</v>
      </c>
      <c r="CQ128" s="726"/>
      <c r="CR128" s="726"/>
      <c r="CS128" s="726"/>
      <c r="CT128" s="726"/>
      <c r="CU128" s="726"/>
      <c r="CV128" s="726"/>
      <c r="CW128" s="726"/>
      <c r="CX128" s="726"/>
      <c r="CY128" s="726"/>
      <c r="CZ128" s="726"/>
      <c r="DA128" s="726"/>
      <c r="DB128" s="726"/>
      <c r="DC128" s="726"/>
      <c r="DD128" s="726"/>
      <c r="DE128" s="726"/>
      <c r="DF128" s="1036"/>
      <c r="DG128" s="1037">
        <v>483</v>
      </c>
      <c r="DH128" s="1038"/>
      <c r="DI128" s="1038"/>
      <c r="DJ128" s="1038"/>
      <c r="DK128" s="1038"/>
      <c r="DL128" s="1038">
        <v>1353</v>
      </c>
      <c r="DM128" s="1038"/>
      <c r="DN128" s="1038"/>
      <c r="DO128" s="1038"/>
      <c r="DP128" s="1038"/>
      <c r="DQ128" s="1038">
        <v>1242</v>
      </c>
      <c r="DR128" s="1038"/>
      <c r="DS128" s="1038"/>
      <c r="DT128" s="1038"/>
      <c r="DU128" s="1038"/>
      <c r="DV128" s="1039">
        <v>0</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464</v>
      </c>
      <c r="X129" s="1071"/>
      <c r="Y129" s="1071"/>
      <c r="Z129" s="1072"/>
      <c r="AA129" s="958">
        <v>6440037</v>
      </c>
      <c r="AB129" s="959"/>
      <c r="AC129" s="959"/>
      <c r="AD129" s="959"/>
      <c r="AE129" s="960"/>
      <c r="AF129" s="961">
        <v>6588441</v>
      </c>
      <c r="AG129" s="959"/>
      <c r="AH129" s="959"/>
      <c r="AI129" s="959"/>
      <c r="AJ129" s="960"/>
      <c r="AK129" s="961">
        <v>6852985</v>
      </c>
      <c r="AL129" s="959"/>
      <c r="AM129" s="959"/>
      <c r="AN129" s="959"/>
      <c r="AO129" s="960"/>
      <c r="AP129" s="1073"/>
      <c r="AQ129" s="1074"/>
      <c r="AR129" s="1074"/>
      <c r="AS129" s="1074"/>
      <c r="AT129" s="1075"/>
      <c r="AU129" s="221"/>
      <c r="AV129" s="221"/>
      <c r="AW129" s="221"/>
      <c r="AX129" s="1065" t="s">
        <v>465</v>
      </c>
      <c r="AY129" s="923"/>
      <c r="AZ129" s="923"/>
      <c r="BA129" s="923"/>
      <c r="BB129" s="923"/>
      <c r="BC129" s="923"/>
      <c r="BD129" s="923"/>
      <c r="BE129" s="924"/>
      <c r="BF129" s="1066" t="s">
        <v>121</v>
      </c>
      <c r="BG129" s="1067"/>
      <c r="BH129" s="1067"/>
      <c r="BI129" s="1067"/>
      <c r="BJ129" s="1067"/>
      <c r="BK129" s="1067"/>
      <c r="BL129" s="1068"/>
      <c r="BM129" s="1066">
        <v>19.100000000000001</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467</v>
      </c>
      <c r="X130" s="1071"/>
      <c r="Y130" s="1071"/>
      <c r="Z130" s="1072"/>
      <c r="AA130" s="958">
        <v>727942</v>
      </c>
      <c r="AB130" s="959"/>
      <c r="AC130" s="959"/>
      <c r="AD130" s="959"/>
      <c r="AE130" s="960"/>
      <c r="AF130" s="961">
        <v>724667</v>
      </c>
      <c r="AG130" s="959"/>
      <c r="AH130" s="959"/>
      <c r="AI130" s="959"/>
      <c r="AJ130" s="960"/>
      <c r="AK130" s="961">
        <v>719284</v>
      </c>
      <c r="AL130" s="959"/>
      <c r="AM130" s="959"/>
      <c r="AN130" s="959"/>
      <c r="AO130" s="960"/>
      <c r="AP130" s="1073"/>
      <c r="AQ130" s="1074"/>
      <c r="AR130" s="1074"/>
      <c r="AS130" s="1074"/>
      <c r="AT130" s="1075"/>
      <c r="AU130" s="221"/>
      <c r="AV130" s="221"/>
      <c r="AW130" s="221"/>
      <c r="AX130" s="1065" t="s">
        <v>468</v>
      </c>
      <c r="AY130" s="923"/>
      <c r="AZ130" s="923"/>
      <c r="BA130" s="923"/>
      <c r="BB130" s="923"/>
      <c r="BC130" s="923"/>
      <c r="BD130" s="923"/>
      <c r="BE130" s="924"/>
      <c r="BF130" s="1101">
        <v>4.9000000000000004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469</v>
      </c>
      <c r="X131" s="1108"/>
      <c r="Y131" s="1108"/>
      <c r="Z131" s="1109"/>
      <c r="AA131" s="1004">
        <v>5712095</v>
      </c>
      <c r="AB131" s="986"/>
      <c r="AC131" s="986"/>
      <c r="AD131" s="986"/>
      <c r="AE131" s="987"/>
      <c r="AF131" s="985">
        <v>5863774</v>
      </c>
      <c r="AG131" s="986"/>
      <c r="AH131" s="986"/>
      <c r="AI131" s="986"/>
      <c r="AJ131" s="987"/>
      <c r="AK131" s="985">
        <v>6133701</v>
      </c>
      <c r="AL131" s="986"/>
      <c r="AM131" s="986"/>
      <c r="AN131" s="986"/>
      <c r="AO131" s="987"/>
      <c r="AP131" s="1110"/>
      <c r="AQ131" s="1111"/>
      <c r="AR131" s="1111"/>
      <c r="AS131" s="1111"/>
      <c r="AT131" s="1112"/>
      <c r="AU131" s="221"/>
      <c r="AV131" s="221"/>
      <c r="AW131" s="221"/>
      <c r="AX131" s="1083" t="s">
        <v>470</v>
      </c>
      <c r="AY131" s="726"/>
      <c r="AZ131" s="726"/>
      <c r="BA131" s="726"/>
      <c r="BB131" s="726"/>
      <c r="BC131" s="726"/>
      <c r="BD131" s="726"/>
      <c r="BE131" s="1036"/>
      <c r="BF131" s="1084" t="s">
        <v>121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472</v>
      </c>
      <c r="W132" s="1094"/>
      <c r="X132" s="1094"/>
      <c r="Y132" s="1094"/>
      <c r="Z132" s="1095"/>
      <c r="AA132" s="1096">
        <v>5.6851295369999999</v>
      </c>
      <c r="AB132" s="1097"/>
      <c r="AC132" s="1097"/>
      <c r="AD132" s="1097"/>
      <c r="AE132" s="1098"/>
      <c r="AF132" s="1099">
        <v>4.7776568470000003</v>
      </c>
      <c r="AG132" s="1097"/>
      <c r="AH132" s="1097"/>
      <c r="AI132" s="1097"/>
      <c r="AJ132" s="1098"/>
      <c r="AK132" s="1099">
        <v>4.5064146430000003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473</v>
      </c>
      <c r="W133" s="1077"/>
      <c r="X133" s="1077"/>
      <c r="Y133" s="1077"/>
      <c r="Z133" s="1078"/>
      <c r="AA133" s="1079">
        <v>5.5</v>
      </c>
      <c r="AB133" s="1080"/>
      <c r="AC133" s="1080"/>
      <c r="AD133" s="1080"/>
      <c r="AE133" s="1081"/>
      <c r="AF133" s="1079">
        <v>5.3</v>
      </c>
      <c r="AG133" s="1080"/>
      <c r="AH133" s="1080"/>
      <c r="AI133" s="1080"/>
      <c r="AJ133" s="1081"/>
      <c r="AK133" s="1079">
        <v>4.9000000000000004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iA/J4sKMWI0o/NrVlwKXE9x7AkkQP8feuejVIgYT13kiAEHjZKGaY4d9mPPbLi5qMb3yBrlxikZQLfCeoBcsQ==" saltValue="RmKyWtJgda2mhEGja9gIn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V6mPwddBg99y1Y/jLqEzMOlRHRVIidcBYpxHCjECS+BkPPJ7vO6QBUiIh7O/cmpDQKNaDlnh+k4cnqMTrbXsvA==" saltValue="O7QlKv5N19shZlmKVdIWx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WAT5GzrdO/DQHV4OvEbCEEXYRg8LBBJpj/w33QDkxPcJMgy0dMCm65TDdjx4EGuOG0Yi5qrJLfzReKFWvyHLw==" saltValue="mpncDJa7fjeaDmxOP+Ltf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115" zoomScaleSheetLayoutView="11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482</v>
      </c>
      <c r="AL9" s="1117"/>
      <c r="AM9" s="1117"/>
      <c r="AN9" s="1118"/>
      <c r="AO9" s="269">
        <v>1723887</v>
      </c>
      <c r="AP9" s="269">
        <v>58956</v>
      </c>
      <c r="AQ9" s="270">
        <v>72090</v>
      </c>
      <c r="AR9" s="271">
        <v>-18.2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483</v>
      </c>
      <c r="AL10" s="1117"/>
      <c r="AM10" s="1117"/>
      <c r="AN10" s="1118"/>
      <c r="AO10" s="272">
        <v>40315</v>
      </c>
      <c r="AP10" s="272">
        <v>1379</v>
      </c>
      <c r="AQ10" s="273">
        <v>9072</v>
      </c>
      <c r="AR10" s="274">
        <v>-84.8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484</v>
      </c>
      <c r="AL11" s="1117"/>
      <c r="AM11" s="1117"/>
      <c r="AN11" s="1118"/>
      <c r="AO11" s="272" t="s">
        <v>485</v>
      </c>
      <c r="AP11" s="272" t="s">
        <v>485</v>
      </c>
      <c r="AQ11" s="273">
        <v>383</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486</v>
      </c>
      <c r="AL12" s="1117"/>
      <c r="AM12" s="1117"/>
      <c r="AN12" s="1118"/>
      <c r="AO12" s="272" t="s">
        <v>485</v>
      </c>
      <c r="AP12" s="272" t="s">
        <v>485</v>
      </c>
      <c r="AQ12" s="273">
        <v>26</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487</v>
      </c>
      <c r="AL13" s="1117"/>
      <c r="AM13" s="1117"/>
      <c r="AN13" s="1118"/>
      <c r="AO13" s="272">
        <v>156003</v>
      </c>
      <c r="AP13" s="272">
        <v>5335</v>
      </c>
      <c r="AQ13" s="273">
        <v>2732</v>
      </c>
      <c r="AR13" s="274">
        <v>95.3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488</v>
      </c>
      <c r="AL14" s="1117"/>
      <c r="AM14" s="1117"/>
      <c r="AN14" s="1118"/>
      <c r="AO14" s="272">
        <v>51692</v>
      </c>
      <c r="AP14" s="272">
        <v>1768</v>
      </c>
      <c r="AQ14" s="273">
        <v>1315</v>
      </c>
      <c r="AR14" s="274">
        <v>34.4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489</v>
      </c>
      <c r="AL15" s="1120"/>
      <c r="AM15" s="1120"/>
      <c r="AN15" s="1121"/>
      <c r="AO15" s="272">
        <v>-111258</v>
      </c>
      <c r="AP15" s="272">
        <v>-3805</v>
      </c>
      <c r="AQ15" s="273">
        <v>-4107</v>
      </c>
      <c r="AR15" s="274">
        <v>-7.4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1860639</v>
      </c>
      <c r="AP16" s="272">
        <v>63633</v>
      </c>
      <c r="AQ16" s="273">
        <v>81511</v>
      </c>
      <c r="AR16" s="274">
        <v>-21.9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494</v>
      </c>
      <c r="AL21" s="1123"/>
      <c r="AM21" s="1123"/>
      <c r="AN21" s="1124"/>
      <c r="AO21" s="285">
        <v>5.0599999999999996</v>
      </c>
      <c r="AP21" s="286">
        <v>6.74</v>
      </c>
      <c r="AQ21" s="287">
        <v>-1.68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495</v>
      </c>
      <c r="AL22" s="1123"/>
      <c r="AM22" s="1123"/>
      <c r="AN22" s="1124"/>
      <c r="AO22" s="290">
        <v>98.7</v>
      </c>
      <c r="AP22" s="291">
        <v>97</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499</v>
      </c>
      <c r="AL32" s="1131"/>
      <c r="AM32" s="1131"/>
      <c r="AN32" s="1132"/>
      <c r="AO32" s="300">
        <v>964842</v>
      </c>
      <c r="AP32" s="300">
        <v>32997</v>
      </c>
      <c r="AQ32" s="301">
        <v>33695</v>
      </c>
      <c r="AR32" s="302">
        <v>-2.1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500</v>
      </c>
      <c r="AL33" s="1131"/>
      <c r="AM33" s="1131"/>
      <c r="AN33" s="1132"/>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501</v>
      </c>
      <c r="AL34" s="1131"/>
      <c r="AM34" s="1131"/>
      <c r="AN34" s="1132"/>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502</v>
      </c>
      <c r="AL35" s="1131"/>
      <c r="AM35" s="1131"/>
      <c r="AN35" s="1132"/>
      <c r="AO35" s="300">
        <v>154381</v>
      </c>
      <c r="AP35" s="300">
        <v>5280</v>
      </c>
      <c r="AQ35" s="301">
        <v>8394</v>
      </c>
      <c r="AR35" s="302">
        <v>-37.1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503</v>
      </c>
      <c r="AL36" s="1131"/>
      <c r="AM36" s="1131"/>
      <c r="AN36" s="1132"/>
      <c r="AO36" s="300">
        <v>68223</v>
      </c>
      <c r="AP36" s="300">
        <v>2333</v>
      </c>
      <c r="AQ36" s="301">
        <v>1998</v>
      </c>
      <c r="AR36" s="302">
        <v>16.8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504</v>
      </c>
      <c r="AL37" s="1131"/>
      <c r="AM37" s="1131"/>
      <c r="AN37" s="1132"/>
      <c r="AO37" s="300" t="s">
        <v>485</v>
      </c>
      <c r="AP37" s="300" t="s">
        <v>485</v>
      </c>
      <c r="AQ37" s="301">
        <v>1021</v>
      </c>
      <c r="AR37" s="302" t="s">
        <v>485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505</v>
      </c>
      <c r="AL38" s="1134"/>
      <c r="AM38" s="1134"/>
      <c r="AN38" s="1135"/>
      <c r="AO38" s="303" t="s">
        <v>485</v>
      </c>
      <c r="AP38" s="303" t="s">
        <v>485</v>
      </c>
      <c r="AQ38" s="304">
        <v>3</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506</v>
      </c>
      <c r="AL39" s="1134"/>
      <c r="AM39" s="1134"/>
      <c r="AN39" s="1135"/>
      <c r="AO39" s="300">
        <v>-191752</v>
      </c>
      <c r="AP39" s="300">
        <v>-6558</v>
      </c>
      <c r="AQ39" s="301">
        <v>-3210</v>
      </c>
      <c r="AR39" s="302">
        <v>104.3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507</v>
      </c>
      <c r="AL40" s="1131"/>
      <c r="AM40" s="1131"/>
      <c r="AN40" s="1132"/>
      <c r="AO40" s="300">
        <v>-719284</v>
      </c>
      <c r="AP40" s="300">
        <v>-24599</v>
      </c>
      <c r="AQ40" s="301">
        <v>-26336</v>
      </c>
      <c r="AR40" s="302">
        <v>-6.6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276410</v>
      </c>
      <c r="AP41" s="300">
        <v>9453</v>
      </c>
      <c r="AQ41" s="301">
        <v>15565</v>
      </c>
      <c r="AR41" s="302">
        <v>-39.299999999999997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477</v>
      </c>
      <c r="AN49" s="1127" t="s">
        <v>510</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4140901</v>
      </c>
      <c r="AN51" s="322">
        <v>140056</v>
      </c>
      <c r="AO51" s="323">
        <v>46.8</v>
      </c>
      <c r="AP51" s="324">
        <v>52068</v>
      </c>
      <c r="AQ51" s="325">
        <v>1.6</v>
      </c>
      <c r="AR51" s="326">
        <v>45.2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1004086</v>
      </c>
      <c r="AN52" s="330">
        <v>33961</v>
      </c>
      <c r="AO52" s="331">
        <v>11.4</v>
      </c>
      <c r="AP52" s="332">
        <v>26936</v>
      </c>
      <c r="AQ52" s="333">
        <v>3.4</v>
      </c>
      <c r="AR52" s="334">
        <v>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2973841</v>
      </c>
      <c r="AN53" s="322">
        <v>100901</v>
      </c>
      <c r="AO53" s="323">
        <v>-28</v>
      </c>
      <c r="AP53" s="324">
        <v>47161</v>
      </c>
      <c r="AQ53" s="325">
        <v>-9.4</v>
      </c>
      <c r="AR53" s="326">
        <v>-18.600000000000001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992213</v>
      </c>
      <c r="AN54" s="330">
        <v>33665</v>
      </c>
      <c r="AO54" s="331">
        <v>-0.9</v>
      </c>
      <c r="AP54" s="332">
        <v>24595</v>
      </c>
      <c r="AQ54" s="333">
        <v>-8.6999999999999993</v>
      </c>
      <c r="AR54" s="334">
        <v>7.8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3321304</v>
      </c>
      <c r="AN55" s="322">
        <v>112419</v>
      </c>
      <c r="AO55" s="323">
        <v>11.4</v>
      </c>
      <c r="AP55" s="324">
        <v>43423</v>
      </c>
      <c r="AQ55" s="325">
        <v>-7.9</v>
      </c>
      <c r="AR55" s="326">
        <v>19.3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943821</v>
      </c>
      <c r="AN56" s="330">
        <v>31946</v>
      </c>
      <c r="AO56" s="331">
        <v>-5.0999999999999996</v>
      </c>
      <c r="AP56" s="332">
        <v>22207</v>
      </c>
      <c r="AQ56" s="333">
        <v>-9.6999999999999993</v>
      </c>
      <c r="AR56" s="334">
        <v>4.5999999999999996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2764454</v>
      </c>
      <c r="AN57" s="322">
        <v>93733</v>
      </c>
      <c r="AO57" s="323">
        <v>-16.600000000000001</v>
      </c>
      <c r="AP57" s="324">
        <v>45265</v>
      </c>
      <c r="AQ57" s="325">
        <v>4.2</v>
      </c>
      <c r="AR57" s="326">
        <v>-20.8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1071323</v>
      </c>
      <c r="AN58" s="330">
        <v>36325</v>
      </c>
      <c r="AO58" s="331">
        <v>13.7</v>
      </c>
      <c r="AP58" s="332">
        <v>22600</v>
      </c>
      <c r="AQ58" s="333">
        <v>1.8</v>
      </c>
      <c r="AR58" s="334">
        <v>11.9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2180941</v>
      </c>
      <c r="AN59" s="322">
        <v>74588</v>
      </c>
      <c r="AO59" s="323">
        <v>-20.399999999999999</v>
      </c>
      <c r="AP59" s="324">
        <v>54621</v>
      </c>
      <c r="AQ59" s="325">
        <v>20.7</v>
      </c>
      <c r="AR59" s="326">
        <v>-41.1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1447992</v>
      </c>
      <c r="AN60" s="330">
        <v>49521</v>
      </c>
      <c r="AO60" s="331">
        <v>36.299999999999997</v>
      </c>
      <c r="AP60" s="332">
        <v>30892</v>
      </c>
      <c r="AQ60" s="333">
        <v>36.700000000000003</v>
      </c>
      <c r="AR60" s="334">
        <v>-0.4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3076288</v>
      </c>
      <c r="AN61" s="337">
        <v>104339</v>
      </c>
      <c r="AO61" s="338">
        <v>-1.4</v>
      </c>
      <c r="AP61" s="339">
        <v>48508</v>
      </c>
      <c r="AQ61" s="340">
        <v>1.8</v>
      </c>
      <c r="AR61" s="326">
        <v>-3.2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1091887</v>
      </c>
      <c r="AN62" s="330">
        <v>37084</v>
      </c>
      <c r="AO62" s="331">
        <v>11.1</v>
      </c>
      <c r="AP62" s="332">
        <v>25446</v>
      </c>
      <c r="AQ62" s="333">
        <v>4.7</v>
      </c>
      <c r="AR62" s="334">
        <v>6.4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j6vqvjxt3icG8m/wJT/R0hmcMCgeHGWtH8waGb6v6WzoEWryjvO3BYOry2AscSu9AJsqVRsH5gwWeicOQLcv2g==" saltValue="r9LlW3UGECOBtAjn5Aq68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5QnxhpBcWg5ycAzAIzvx2m4iWCpA5RvQjaEg594Jx/xdYgeNz6xEMnLJ8F/Q3a6j6MXpb3Jt+PILQkrq0WpVFQ==" saltValue="gLJOimouLp/stjbU9q8xE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TyHAbDQFkjtYMdHBXOiKHgbUh/VlDGeKcVaLfghgIOOOSOszUwYwcBm/nj9Z8p7iGEfOBQicW1rkFny/pV0D5g==" saltValue="wXrsVZr3WNYThsBG/abHS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115" zoomScaleNormal="11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13.74</v>
      </c>
      <c r="G47" s="12">
        <v>15.32</v>
      </c>
      <c r="H47" s="12">
        <v>10.77</v>
      </c>
      <c r="I47" s="12">
        <v>8.33</v>
      </c>
      <c r="J47" s="13">
        <v>8.5500000000000007</v>
      </c>
    </row>
    <row r="48" spans="2:10" ht="57.75" customHeight="1" x14ac:dyDescent="0.15">
      <c r="B48" s="14"/>
      <c r="C48" s="1141" t="s">
        <v>4</v>
      </c>
      <c r="D48" s="1141"/>
      <c r="E48" s="1142"/>
      <c r="F48" s="15">
        <v>4.08</v>
      </c>
      <c r="G48" s="16">
        <v>8.8699999999999992</v>
      </c>
      <c r="H48" s="16">
        <v>6.88</v>
      </c>
      <c r="I48" s="16">
        <v>5.66</v>
      </c>
      <c r="J48" s="17">
        <v>3.11</v>
      </c>
    </row>
    <row r="49" spans="2:10" ht="57.75" customHeight="1" thickBot="1" x14ac:dyDescent="0.2">
      <c r="B49" s="18"/>
      <c r="C49" s="1143" t="s">
        <v>5</v>
      </c>
      <c r="D49" s="1143"/>
      <c r="E49" s="1144"/>
      <c r="F49" s="19" t="s">
        <v>529</v>
      </c>
      <c r="G49" s="20">
        <v>5.01</v>
      </c>
      <c r="H49" s="20" t="s">
        <v>530</v>
      </c>
      <c r="I49" s="20" t="s">
        <v>531</v>
      </c>
      <c r="J49" s="21" t="s">
        <v>532</v>
      </c>
    </row>
    <row r="50" spans="2:10" x14ac:dyDescent="0.15"/>
  </sheetData>
  <sheetProtection algorithmName="SHA-512" hashValue="lNfzKu9scuuyUyO1UoH/OvXBm+qcOOmfBjd/Lh4qjWppr60Gh2lv+/HCYwmSjwaaFhemN+28Qi/0pYTNj/w+Iw==" saltValue="fixiTY8mynzW7a3m1xW3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533</v>
      </c>
      <c r="D34" s="1151"/>
      <c r="E34" s="1152"/>
      <c r="F34" s="32">
        <v>57.93</v>
      </c>
      <c r="G34" s="33">
        <v>57.71</v>
      </c>
      <c r="H34" s="33">
        <v>60.45</v>
      </c>
      <c r="I34" s="33">
        <v>61.01</v>
      </c>
      <c r="J34" s="34">
        <v>59.05</v>
      </c>
      <c r="K34" s="22"/>
      <c r="L34" s="22"/>
      <c r="M34" s="22"/>
      <c r="N34" s="22"/>
      <c r="O34" s="22"/>
      <c r="P34" s="22"/>
    </row>
    <row r="35" spans="1:16" ht="39" customHeight="1" x14ac:dyDescent="0.15">
      <c r="A35" s="22"/>
      <c r="B35" s="35"/>
      <c r="C35" s="1145" t="s">
        <v>534</v>
      </c>
      <c r="D35" s="1146"/>
      <c r="E35" s="1147"/>
      <c r="F35" s="36">
        <v>7.56</v>
      </c>
      <c r="G35" s="37">
        <v>7.76</v>
      </c>
      <c r="H35" s="37">
        <v>8.52</v>
      </c>
      <c r="I35" s="37">
        <v>9.61</v>
      </c>
      <c r="J35" s="38">
        <v>9.68</v>
      </c>
      <c r="K35" s="22"/>
      <c r="L35" s="22"/>
      <c r="M35" s="22"/>
      <c r="N35" s="22"/>
      <c r="O35" s="22"/>
      <c r="P35" s="22"/>
    </row>
    <row r="36" spans="1:16" ht="39" customHeight="1" x14ac:dyDescent="0.15">
      <c r="A36" s="22"/>
      <c r="B36" s="35"/>
      <c r="C36" s="1145" t="s">
        <v>535</v>
      </c>
      <c r="D36" s="1146"/>
      <c r="E36" s="1147"/>
      <c r="F36" s="36">
        <v>4.07</v>
      </c>
      <c r="G36" s="37">
        <v>8.86</v>
      </c>
      <c r="H36" s="37">
        <v>6.88</v>
      </c>
      <c r="I36" s="37">
        <v>5.66</v>
      </c>
      <c r="J36" s="38">
        <v>3.11</v>
      </c>
      <c r="K36" s="22"/>
      <c r="L36" s="22"/>
      <c r="M36" s="22"/>
      <c r="N36" s="22"/>
      <c r="O36" s="22"/>
      <c r="P36" s="22"/>
    </row>
    <row r="37" spans="1:16" ht="39" customHeight="1" x14ac:dyDescent="0.15">
      <c r="A37" s="22"/>
      <c r="B37" s="35"/>
      <c r="C37" s="1145" t="s">
        <v>536</v>
      </c>
      <c r="D37" s="1146"/>
      <c r="E37" s="1147"/>
      <c r="F37" s="36">
        <v>1.52</v>
      </c>
      <c r="G37" s="37">
        <v>1.04</v>
      </c>
      <c r="H37" s="37">
        <v>1.66</v>
      </c>
      <c r="I37" s="37">
        <v>1.98</v>
      </c>
      <c r="J37" s="38">
        <v>1.1499999999999999</v>
      </c>
      <c r="K37" s="22"/>
      <c r="L37" s="22"/>
      <c r="M37" s="22"/>
      <c r="N37" s="22"/>
      <c r="O37" s="22"/>
      <c r="P37" s="22"/>
    </row>
    <row r="38" spans="1:16" ht="39" customHeight="1" x14ac:dyDescent="0.15">
      <c r="A38" s="22"/>
      <c r="B38" s="35"/>
      <c r="C38" s="1145" t="s">
        <v>537</v>
      </c>
      <c r="D38" s="1146"/>
      <c r="E38" s="1147"/>
      <c r="F38" s="36">
        <v>1.6</v>
      </c>
      <c r="G38" s="37">
        <v>1.08</v>
      </c>
      <c r="H38" s="37">
        <v>0.88</v>
      </c>
      <c r="I38" s="37">
        <v>0.94</v>
      </c>
      <c r="J38" s="38">
        <v>0.81</v>
      </c>
      <c r="K38" s="22"/>
      <c r="L38" s="22"/>
      <c r="M38" s="22"/>
      <c r="N38" s="22"/>
      <c r="O38" s="22"/>
      <c r="P38" s="22"/>
    </row>
    <row r="39" spans="1:16" ht="39" customHeight="1" x14ac:dyDescent="0.15">
      <c r="A39" s="22"/>
      <c r="B39" s="35"/>
      <c r="C39" s="1145" t="s">
        <v>538</v>
      </c>
      <c r="D39" s="1146"/>
      <c r="E39" s="1147"/>
      <c r="F39" s="36">
        <v>0.01</v>
      </c>
      <c r="G39" s="37">
        <v>0.06</v>
      </c>
      <c r="H39" s="37">
        <v>0</v>
      </c>
      <c r="I39" s="37">
        <v>0.14000000000000001</v>
      </c>
      <c r="J39" s="38">
        <v>0.02</v>
      </c>
      <c r="K39" s="22"/>
      <c r="L39" s="22"/>
      <c r="M39" s="22"/>
      <c r="N39" s="22"/>
      <c r="O39" s="22"/>
      <c r="P39" s="22"/>
    </row>
    <row r="40" spans="1:16" ht="39" customHeight="1" x14ac:dyDescent="0.15">
      <c r="A40" s="22"/>
      <c r="B40" s="35"/>
      <c r="C40" s="1145" t="s">
        <v>539</v>
      </c>
      <c r="D40" s="1146"/>
      <c r="E40" s="1147"/>
      <c r="F40" s="36">
        <v>0.02</v>
      </c>
      <c r="G40" s="37">
        <v>0</v>
      </c>
      <c r="H40" s="37">
        <v>0</v>
      </c>
      <c r="I40" s="37">
        <v>0</v>
      </c>
      <c r="J40" s="38">
        <v>0.01</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485</v>
      </c>
      <c r="G42" s="37" t="s">
        <v>485</v>
      </c>
      <c r="H42" s="37" t="s">
        <v>485</v>
      </c>
      <c r="I42" s="37" t="s">
        <v>485</v>
      </c>
      <c r="J42" s="38" t="s">
        <v>485</v>
      </c>
      <c r="K42" s="22"/>
      <c r="L42" s="22"/>
      <c r="M42" s="22"/>
      <c r="N42" s="22"/>
      <c r="O42" s="22"/>
      <c r="P42" s="22"/>
    </row>
    <row r="43" spans="1:16" ht="39" customHeight="1" thickBot="1" x14ac:dyDescent="0.2">
      <c r="A43" s="22"/>
      <c r="B43" s="40"/>
      <c r="C43" s="1148" t="s">
        <v>541</v>
      </c>
      <c r="D43" s="1149"/>
      <c r="E43" s="1150"/>
      <c r="F43" s="41">
        <v>0.03</v>
      </c>
      <c r="G43" s="42">
        <v>0.02</v>
      </c>
      <c r="H43" s="42">
        <v>0.04</v>
      </c>
      <c r="I43" s="42">
        <v>0</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Gwr+1nChaWe9H8vEiXY3H3lLtVI3MLAqZN7arQ68N8qEx0sH/UJDpIo8rcwO3kW/+CYjc/1eBJnYOMhsyM0Uw==" saltValue="6phm5sh700xl7G/q5Vn6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941</v>
      </c>
      <c r="L45" s="60">
        <v>953</v>
      </c>
      <c r="M45" s="60">
        <v>934</v>
      </c>
      <c r="N45" s="60">
        <v>910</v>
      </c>
      <c r="O45" s="61">
        <v>965</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485</v>
      </c>
      <c r="L46" s="64" t="s">
        <v>485</v>
      </c>
      <c r="M46" s="64" t="s">
        <v>485</v>
      </c>
      <c r="N46" s="64" t="s">
        <v>485</v>
      </c>
      <c r="O46" s="65" t="s">
        <v>485</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485</v>
      </c>
      <c r="L47" s="64" t="s">
        <v>485</v>
      </c>
      <c r="M47" s="64" t="s">
        <v>485</v>
      </c>
      <c r="N47" s="64" t="s">
        <v>485</v>
      </c>
      <c r="O47" s="65" t="s">
        <v>485</v>
      </c>
      <c r="P47" s="48"/>
      <c r="Q47" s="48"/>
      <c r="R47" s="48"/>
      <c r="S47" s="48"/>
      <c r="T47" s="48"/>
      <c r="U47" s="48"/>
    </row>
    <row r="48" spans="1:21" ht="30.75" customHeight="1" x14ac:dyDescent="0.15">
      <c r="A48" s="48"/>
      <c r="B48" s="1155"/>
      <c r="C48" s="1156"/>
      <c r="D48" s="62"/>
      <c r="E48" s="1161" t="s">
        <v>13</v>
      </c>
      <c r="F48" s="1161"/>
      <c r="G48" s="1161"/>
      <c r="H48" s="1161"/>
      <c r="I48" s="1161"/>
      <c r="J48" s="1162"/>
      <c r="K48" s="63">
        <v>205</v>
      </c>
      <c r="L48" s="64">
        <v>187</v>
      </c>
      <c r="M48" s="64">
        <v>184</v>
      </c>
      <c r="N48" s="64">
        <v>171</v>
      </c>
      <c r="O48" s="65">
        <v>154</v>
      </c>
      <c r="P48" s="48"/>
      <c r="Q48" s="48"/>
      <c r="R48" s="48"/>
      <c r="S48" s="48"/>
      <c r="T48" s="48"/>
      <c r="U48" s="48"/>
    </row>
    <row r="49" spans="1:21" ht="30.75" customHeight="1" x14ac:dyDescent="0.15">
      <c r="A49" s="48"/>
      <c r="B49" s="1155"/>
      <c r="C49" s="1156"/>
      <c r="D49" s="62"/>
      <c r="E49" s="1161" t="s">
        <v>14</v>
      </c>
      <c r="F49" s="1161"/>
      <c r="G49" s="1161"/>
      <c r="H49" s="1161"/>
      <c r="I49" s="1161"/>
      <c r="J49" s="1162"/>
      <c r="K49" s="63">
        <v>69</v>
      </c>
      <c r="L49" s="64">
        <v>67</v>
      </c>
      <c r="M49" s="64">
        <v>71</v>
      </c>
      <c r="N49" s="64">
        <v>70</v>
      </c>
      <c r="O49" s="65">
        <v>68</v>
      </c>
      <c r="P49" s="48"/>
      <c r="Q49" s="48"/>
      <c r="R49" s="48"/>
      <c r="S49" s="48"/>
      <c r="T49" s="48"/>
      <c r="U49" s="48"/>
    </row>
    <row r="50" spans="1:21" ht="30.75" customHeight="1" x14ac:dyDescent="0.15">
      <c r="A50" s="48"/>
      <c r="B50" s="1155"/>
      <c r="C50" s="1156"/>
      <c r="D50" s="62"/>
      <c r="E50" s="1161" t="s">
        <v>15</v>
      </c>
      <c r="F50" s="1161"/>
      <c r="G50" s="1161"/>
      <c r="H50" s="1161"/>
      <c r="I50" s="1161"/>
      <c r="J50" s="1162"/>
      <c r="K50" s="63">
        <v>0</v>
      </c>
      <c r="L50" s="64">
        <v>0</v>
      </c>
      <c r="M50" s="64" t="s">
        <v>485</v>
      </c>
      <c r="N50" s="64" t="s">
        <v>485</v>
      </c>
      <c r="O50" s="65" t="s">
        <v>485</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485</v>
      </c>
      <c r="L51" s="64" t="s">
        <v>485</v>
      </c>
      <c r="M51" s="64" t="s">
        <v>485</v>
      </c>
      <c r="N51" s="64" t="s">
        <v>485</v>
      </c>
      <c r="O51" s="65" t="s">
        <v>485</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930</v>
      </c>
      <c r="L52" s="64">
        <v>878</v>
      </c>
      <c r="M52" s="64">
        <v>864</v>
      </c>
      <c r="N52" s="64">
        <v>872</v>
      </c>
      <c r="O52" s="65">
        <v>912</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285</v>
      </c>
      <c r="L53" s="69">
        <v>329</v>
      </c>
      <c r="M53" s="69">
        <v>325</v>
      </c>
      <c r="N53" s="69">
        <v>279</v>
      </c>
      <c r="O53" s="70">
        <v>275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OB7c29pHjs/nfatQGka54DFOnlSxpYUIIjnKXTEttzITWjrDmiKaBP0XpoLWoOGno6wVhQNFH2eMSJZKPckqA==" saltValue="JC9yytGliZYnXVr0QL6vL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84" t="s">
        <v>30</v>
      </c>
      <c r="C41" s="1185"/>
      <c r="D41" s="105"/>
      <c r="E41" s="1190" t="s">
        <v>31</v>
      </c>
      <c r="F41" s="1190"/>
      <c r="G41" s="1190"/>
      <c r="H41" s="1191"/>
      <c r="I41" s="343">
        <v>11256</v>
      </c>
      <c r="J41" s="344">
        <v>11913</v>
      </c>
      <c r="K41" s="344">
        <v>12057</v>
      </c>
      <c r="L41" s="344">
        <v>11960</v>
      </c>
      <c r="M41" s="345">
        <v>12094</v>
      </c>
    </row>
    <row r="42" spans="2:13" ht="27.75" customHeight="1" x14ac:dyDescent="0.15">
      <c r="B42" s="1186"/>
      <c r="C42" s="1187"/>
      <c r="D42" s="106"/>
      <c r="E42" s="1192" t="s">
        <v>32</v>
      </c>
      <c r="F42" s="1192"/>
      <c r="G42" s="1192"/>
      <c r="H42" s="1193"/>
      <c r="I42" s="346">
        <v>33</v>
      </c>
      <c r="J42" s="347" t="s">
        <v>485</v>
      </c>
      <c r="K42" s="347" t="s">
        <v>485</v>
      </c>
      <c r="L42" s="347" t="s">
        <v>485</v>
      </c>
      <c r="M42" s="348" t="s">
        <v>485</v>
      </c>
    </row>
    <row r="43" spans="2:13" ht="27.75" customHeight="1" x14ac:dyDescent="0.15">
      <c r="B43" s="1186"/>
      <c r="C43" s="1187"/>
      <c r="D43" s="106"/>
      <c r="E43" s="1192" t="s">
        <v>33</v>
      </c>
      <c r="F43" s="1192"/>
      <c r="G43" s="1192"/>
      <c r="H43" s="1193"/>
      <c r="I43" s="346">
        <v>1146</v>
      </c>
      <c r="J43" s="347">
        <v>1050</v>
      </c>
      <c r="K43" s="347">
        <v>976</v>
      </c>
      <c r="L43" s="347">
        <v>960</v>
      </c>
      <c r="M43" s="348">
        <v>770</v>
      </c>
    </row>
    <row r="44" spans="2:13" ht="27.75" customHeight="1" x14ac:dyDescent="0.15">
      <c r="B44" s="1186"/>
      <c r="C44" s="1187"/>
      <c r="D44" s="106"/>
      <c r="E44" s="1192" t="s">
        <v>34</v>
      </c>
      <c r="F44" s="1192"/>
      <c r="G44" s="1192"/>
      <c r="H44" s="1193"/>
      <c r="I44" s="346">
        <v>343</v>
      </c>
      <c r="J44" s="347">
        <v>296</v>
      </c>
      <c r="K44" s="347">
        <v>250</v>
      </c>
      <c r="L44" s="347">
        <v>203</v>
      </c>
      <c r="M44" s="348">
        <v>158</v>
      </c>
    </row>
    <row r="45" spans="2:13" ht="27.75" customHeight="1" x14ac:dyDescent="0.15">
      <c r="B45" s="1186"/>
      <c r="C45" s="1187"/>
      <c r="D45" s="106"/>
      <c r="E45" s="1192" t="s">
        <v>35</v>
      </c>
      <c r="F45" s="1192"/>
      <c r="G45" s="1192"/>
      <c r="H45" s="1193"/>
      <c r="I45" s="346">
        <v>296</v>
      </c>
      <c r="J45" s="347">
        <v>444</v>
      </c>
      <c r="K45" s="347">
        <v>513</v>
      </c>
      <c r="L45" s="347">
        <v>631</v>
      </c>
      <c r="M45" s="348">
        <v>630</v>
      </c>
    </row>
    <row r="46" spans="2:13" ht="27.75" customHeight="1" x14ac:dyDescent="0.15">
      <c r="B46" s="1186"/>
      <c r="C46" s="1187"/>
      <c r="D46" s="107"/>
      <c r="E46" s="1192" t="s">
        <v>36</v>
      </c>
      <c r="F46" s="1192"/>
      <c r="G46" s="1192"/>
      <c r="H46" s="1193"/>
      <c r="I46" s="346">
        <v>1</v>
      </c>
      <c r="J46" s="347">
        <v>1</v>
      </c>
      <c r="K46" s="347">
        <v>0</v>
      </c>
      <c r="L46" s="347">
        <v>1</v>
      </c>
      <c r="M46" s="348">
        <v>1</v>
      </c>
    </row>
    <row r="47" spans="2:13" ht="27.75" customHeight="1" x14ac:dyDescent="0.15">
      <c r="B47" s="1186"/>
      <c r="C47" s="1187"/>
      <c r="D47" s="108"/>
      <c r="E47" s="1194" t="s">
        <v>37</v>
      </c>
      <c r="F47" s="1195"/>
      <c r="G47" s="1195"/>
      <c r="H47" s="1196"/>
      <c r="I47" s="346" t="s">
        <v>485</v>
      </c>
      <c r="J47" s="347" t="s">
        <v>485</v>
      </c>
      <c r="K47" s="347" t="s">
        <v>485</v>
      </c>
      <c r="L47" s="347" t="s">
        <v>485</v>
      </c>
      <c r="M47" s="348" t="s">
        <v>485</v>
      </c>
    </row>
    <row r="48" spans="2:13" ht="27.75" customHeight="1" x14ac:dyDescent="0.15">
      <c r="B48" s="1186"/>
      <c r="C48" s="1187"/>
      <c r="D48" s="106"/>
      <c r="E48" s="1192" t="s">
        <v>38</v>
      </c>
      <c r="F48" s="1192"/>
      <c r="G48" s="1192"/>
      <c r="H48" s="1193"/>
      <c r="I48" s="346" t="s">
        <v>485</v>
      </c>
      <c r="J48" s="347" t="s">
        <v>485</v>
      </c>
      <c r="K48" s="347" t="s">
        <v>485</v>
      </c>
      <c r="L48" s="347" t="s">
        <v>485</v>
      </c>
      <c r="M48" s="348" t="s">
        <v>485</v>
      </c>
    </row>
    <row r="49" spans="2:13" ht="27.75" customHeight="1" x14ac:dyDescent="0.15">
      <c r="B49" s="1188"/>
      <c r="C49" s="1189"/>
      <c r="D49" s="106"/>
      <c r="E49" s="1192" t="s">
        <v>39</v>
      </c>
      <c r="F49" s="1192"/>
      <c r="G49" s="1192"/>
      <c r="H49" s="1193"/>
      <c r="I49" s="346" t="s">
        <v>485</v>
      </c>
      <c r="J49" s="347" t="s">
        <v>485</v>
      </c>
      <c r="K49" s="347" t="s">
        <v>485</v>
      </c>
      <c r="L49" s="347" t="s">
        <v>485</v>
      </c>
      <c r="M49" s="348" t="s">
        <v>485</v>
      </c>
    </row>
    <row r="50" spans="2:13" ht="27.75" customHeight="1" x14ac:dyDescent="0.15">
      <c r="B50" s="1197" t="s">
        <v>40</v>
      </c>
      <c r="C50" s="1198"/>
      <c r="D50" s="109"/>
      <c r="E50" s="1192" t="s">
        <v>41</v>
      </c>
      <c r="F50" s="1192"/>
      <c r="G50" s="1192"/>
      <c r="H50" s="1193"/>
      <c r="I50" s="346">
        <v>5731</v>
      </c>
      <c r="J50" s="347">
        <v>6069</v>
      </c>
      <c r="K50" s="347">
        <v>5378</v>
      </c>
      <c r="L50" s="347">
        <v>4689</v>
      </c>
      <c r="M50" s="348">
        <v>4967</v>
      </c>
    </row>
    <row r="51" spans="2:13" ht="27.75" customHeight="1" x14ac:dyDescent="0.15">
      <c r="B51" s="1186"/>
      <c r="C51" s="1187"/>
      <c r="D51" s="106"/>
      <c r="E51" s="1192" t="s">
        <v>42</v>
      </c>
      <c r="F51" s="1192"/>
      <c r="G51" s="1192"/>
      <c r="H51" s="1193"/>
      <c r="I51" s="346">
        <v>2382</v>
      </c>
      <c r="J51" s="347">
        <v>2358</v>
      </c>
      <c r="K51" s="347">
        <v>2271</v>
      </c>
      <c r="L51" s="347">
        <v>1998</v>
      </c>
      <c r="M51" s="348">
        <v>2181</v>
      </c>
    </row>
    <row r="52" spans="2:13" ht="27.75" customHeight="1" x14ac:dyDescent="0.15">
      <c r="B52" s="1188"/>
      <c r="C52" s="1189"/>
      <c r="D52" s="106"/>
      <c r="E52" s="1192" t="s">
        <v>43</v>
      </c>
      <c r="F52" s="1192"/>
      <c r="G52" s="1192"/>
      <c r="H52" s="1193"/>
      <c r="I52" s="346">
        <v>8942</v>
      </c>
      <c r="J52" s="347">
        <v>8988</v>
      </c>
      <c r="K52" s="347">
        <v>8748</v>
      </c>
      <c r="L52" s="347">
        <v>8322</v>
      </c>
      <c r="M52" s="348">
        <v>8855</v>
      </c>
    </row>
    <row r="53" spans="2:13" ht="27.75" customHeight="1" thickBot="1" x14ac:dyDescent="0.2">
      <c r="B53" s="1199" t="s">
        <v>19</v>
      </c>
      <c r="C53" s="1200"/>
      <c r="D53" s="110"/>
      <c r="E53" s="1201" t="s">
        <v>44</v>
      </c>
      <c r="F53" s="1201"/>
      <c r="G53" s="1201"/>
      <c r="H53" s="1202"/>
      <c r="I53" s="349">
        <v>-3983</v>
      </c>
      <c r="J53" s="350">
        <v>-3711</v>
      </c>
      <c r="K53" s="350">
        <v>-2602</v>
      </c>
      <c r="L53" s="350">
        <v>-1253</v>
      </c>
      <c r="M53" s="351">
        <v>-2350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c62fOh3+GvfVkcyuURLy3454zwlGZZG/RIaFYobd6Qiw1bps7/GDDSrfs7fYnI2wlvt/Wh11ZFuqfuU9gjIZg==" saltValue="wM9Ckmxe/TbPWpUEaLgN4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693</v>
      </c>
      <c r="G55" s="352">
        <v>549</v>
      </c>
      <c r="H55" s="353">
        <v>586</v>
      </c>
    </row>
    <row r="56" spans="2:8" ht="52.5" customHeight="1" x14ac:dyDescent="0.15">
      <c r="B56" s="122"/>
      <c r="C56" s="1213" t="s">
        <v>47</v>
      </c>
      <c r="D56" s="1213"/>
      <c r="E56" s="1214"/>
      <c r="F56" s="354">
        <v>1203</v>
      </c>
      <c r="G56" s="354">
        <v>893</v>
      </c>
      <c r="H56" s="355">
        <v>993</v>
      </c>
    </row>
    <row r="57" spans="2:8" ht="53.25" customHeight="1" x14ac:dyDescent="0.15">
      <c r="B57" s="122"/>
      <c r="C57" s="1215" t="s">
        <v>48</v>
      </c>
      <c r="D57" s="1215"/>
      <c r="E57" s="1216"/>
      <c r="F57" s="356">
        <v>2662</v>
      </c>
      <c r="G57" s="356">
        <v>2319</v>
      </c>
      <c r="H57" s="357">
        <v>2382</v>
      </c>
    </row>
    <row r="58" spans="2:8" ht="45.75" customHeight="1" x14ac:dyDescent="0.15">
      <c r="B58" s="123"/>
      <c r="C58" s="1203" t="s">
        <v>547</v>
      </c>
      <c r="D58" s="1204"/>
      <c r="E58" s="1205"/>
      <c r="F58" s="358">
        <v>1788</v>
      </c>
      <c r="G58" s="358">
        <v>1482</v>
      </c>
      <c r="H58" s="359">
        <v>1597</v>
      </c>
    </row>
    <row r="59" spans="2:8" ht="45.75" customHeight="1" x14ac:dyDescent="0.15">
      <c r="B59" s="123"/>
      <c r="C59" s="1203" t="s">
        <v>548</v>
      </c>
      <c r="D59" s="1204"/>
      <c r="E59" s="1205"/>
      <c r="F59" s="358">
        <v>309</v>
      </c>
      <c r="G59" s="358">
        <v>309</v>
      </c>
      <c r="H59" s="359">
        <v>309</v>
      </c>
    </row>
    <row r="60" spans="2:8" ht="45.75" customHeight="1" x14ac:dyDescent="0.15">
      <c r="B60" s="123"/>
      <c r="C60" s="1203" t="s">
        <v>549</v>
      </c>
      <c r="D60" s="1204"/>
      <c r="E60" s="1205"/>
      <c r="F60" s="358">
        <v>239</v>
      </c>
      <c r="G60" s="358">
        <v>239</v>
      </c>
      <c r="H60" s="359">
        <v>226</v>
      </c>
    </row>
    <row r="61" spans="2:8" ht="45.75" customHeight="1" x14ac:dyDescent="0.15">
      <c r="B61" s="123"/>
      <c r="C61" s="1203" t="s">
        <v>550</v>
      </c>
      <c r="D61" s="1204"/>
      <c r="E61" s="1205"/>
      <c r="F61" s="358">
        <v>174</v>
      </c>
      <c r="G61" s="358">
        <v>137</v>
      </c>
      <c r="H61" s="359">
        <v>103</v>
      </c>
    </row>
    <row r="62" spans="2:8" ht="45.75" customHeight="1" thickBot="1" x14ac:dyDescent="0.2">
      <c r="B62" s="124"/>
      <c r="C62" s="1206" t="s">
        <v>551</v>
      </c>
      <c r="D62" s="1207"/>
      <c r="E62" s="1208"/>
      <c r="F62" s="360">
        <v>83</v>
      </c>
      <c r="G62" s="360">
        <v>80</v>
      </c>
      <c r="H62" s="361">
        <v>77</v>
      </c>
    </row>
    <row r="63" spans="2:8" ht="52.5" customHeight="1" thickBot="1" x14ac:dyDescent="0.2">
      <c r="B63" s="125"/>
      <c r="C63" s="1209" t="s">
        <v>49</v>
      </c>
      <c r="D63" s="1209"/>
      <c r="E63" s="1210"/>
      <c r="F63" s="362">
        <v>4558</v>
      </c>
      <c r="G63" s="362">
        <v>3761</v>
      </c>
      <c r="H63" s="363">
        <v>3961</v>
      </c>
    </row>
    <row r="64" spans="2:8" x14ac:dyDescent="0.15"/>
  </sheetData>
  <sheetProtection algorithmName="SHA-512" hashValue="83ix8rYez83dIav4jgVNm7jd4WxozVVqgn3FXzsk1cTzJ2lMnK54hs9+NHBMfEUVnebbgYwzDpXbc+FMDrizVw==" saltValue="62wXV1lyCqsuld/TOJOa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8E697-BF4A-45A4-9F16-4163788CF379}">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566</v>
      </c>
      <c r="AO51" s="1254"/>
      <c r="AP51" s="1254"/>
      <c r="AQ51" s="1254"/>
      <c r="AR51" s="1254"/>
      <c r="AS51" s="1254"/>
      <c r="AT51" s="1254"/>
      <c r="AU51" s="1254"/>
      <c r="AV51" s="1254"/>
      <c r="AW51" s="1254"/>
      <c r="AX51" s="1254"/>
      <c r="AY51" s="1254"/>
      <c r="AZ51" s="1254"/>
      <c r="BA51" s="1254"/>
      <c r="BB51" s="1254" t="s">
        <v>567</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568</v>
      </c>
      <c r="BC53" s="1254"/>
      <c r="BD53" s="1254"/>
      <c r="BE53" s="1254"/>
      <c r="BF53" s="1254"/>
      <c r="BG53" s="1254"/>
      <c r="BH53" s="1254"/>
      <c r="BI53" s="1254"/>
      <c r="BJ53" s="1254"/>
      <c r="BK53" s="1254"/>
      <c r="BL53" s="1254"/>
      <c r="BM53" s="1254"/>
      <c r="BN53" s="1254"/>
      <c r="BO53" s="1254"/>
      <c r="BP53" s="1255">
        <v>57.4</v>
      </c>
      <c r="BQ53" s="1255"/>
      <c r="BR53" s="1255"/>
      <c r="BS53" s="1255"/>
      <c r="BT53" s="1255"/>
      <c r="BU53" s="1255"/>
      <c r="BV53" s="1255"/>
      <c r="BW53" s="1255"/>
      <c r="BX53" s="1255">
        <v>58.5</v>
      </c>
      <c r="BY53" s="1255"/>
      <c r="BZ53" s="1255"/>
      <c r="CA53" s="1255"/>
      <c r="CB53" s="1255"/>
      <c r="CC53" s="1255"/>
      <c r="CD53" s="1255"/>
      <c r="CE53" s="1255"/>
      <c r="CF53" s="1255">
        <v>59.7</v>
      </c>
      <c r="CG53" s="1255"/>
      <c r="CH53" s="1255"/>
      <c r="CI53" s="1255"/>
      <c r="CJ53" s="1255"/>
      <c r="CK53" s="1255"/>
      <c r="CL53" s="1255"/>
      <c r="CM53" s="1255"/>
      <c r="CN53" s="1255">
        <v>61.2</v>
      </c>
      <c r="CO53" s="1255"/>
      <c r="CP53" s="1255"/>
      <c r="CQ53" s="1255"/>
      <c r="CR53" s="1255"/>
      <c r="CS53" s="1255"/>
      <c r="CT53" s="1255"/>
      <c r="CU53" s="1255"/>
      <c r="CV53" s="1255">
        <v>60.5</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569</v>
      </c>
      <c r="AO55" s="1250"/>
      <c r="AP55" s="1250"/>
      <c r="AQ55" s="1250"/>
      <c r="AR55" s="1250"/>
      <c r="AS55" s="1250"/>
      <c r="AT55" s="1250"/>
      <c r="AU55" s="1250"/>
      <c r="AV55" s="1250"/>
      <c r="AW55" s="1250"/>
      <c r="AX55" s="1250"/>
      <c r="AY55" s="1250"/>
      <c r="AZ55" s="1250"/>
      <c r="BA55" s="1250"/>
      <c r="BB55" s="1254" t="s">
        <v>567</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568</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570</v>
      </c>
    </row>
    <row r="64" spans="1:109" x14ac:dyDescent="0.15">
      <c r="B64" s="1225"/>
      <c r="G64" s="1232"/>
      <c r="I64" s="1265"/>
      <c r="J64" s="1265"/>
      <c r="K64" s="1265"/>
      <c r="L64" s="1265"/>
      <c r="M64" s="1265"/>
      <c r="N64" s="1266"/>
      <c r="AM64" s="1232"/>
      <c r="AN64" s="1232" t="s">
        <v>563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67"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8"/>
      <c r="I70" s="1268"/>
      <c r="J70" s="1269"/>
      <c r="K70" s="1269"/>
      <c r="L70" s="1270"/>
      <c r="M70" s="1269"/>
      <c r="N70" s="1270"/>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1"/>
      <c r="I71" s="1272"/>
      <c r="J71" s="1269"/>
      <c r="K71" s="1269"/>
      <c r="L71" s="1270"/>
      <c r="M71" s="1269"/>
      <c r="N71" s="1270"/>
      <c r="AM71" s="1271"/>
      <c r="AN71" s="1219" t="s">
        <v>565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x14ac:dyDescent="0.15">
      <c r="B73" s="1225"/>
      <c r="G73" s="1251"/>
      <c r="H73" s="1251"/>
      <c r="I73" s="1251"/>
      <c r="J73" s="1251"/>
      <c r="K73" s="1273"/>
      <c r="L73" s="1273"/>
      <c r="M73" s="1273"/>
      <c r="N73" s="1273"/>
      <c r="AM73" s="1243"/>
      <c r="AN73" s="1254" t="s">
        <v>566</v>
      </c>
      <c r="AO73" s="1254"/>
      <c r="AP73" s="1254"/>
      <c r="AQ73" s="1254"/>
      <c r="AR73" s="1254"/>
      <c r="AS73" s="1254"/>
      <c r="AT73" s="1254"/>
      <c r="AU73" s="1254"/>
      <c r="AV73" s="1254"/>
      <c r="AW73" s="1254"/>
      <c r="AX73" s="1254"/>
      <c r="AY73" s="1254"/>
      <c r="AZ73" s="1254"/>
      <c r="BA73" s="1254"/>
      <c r="BB73" s="1254" t="s">
        <v>567</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3"/>
      <c r="L74" s="1273"/>
      <c r="M74" s="1273"/>
      <c r="N74" s="1273"/>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572</v>
      </c>
      <c r="BC75" s="1254"/>
      <c r="BD75" s="1254"/>
      <c r="BE75" s="1254"/>
      <c r="BF75" s="1254"/>
      <c r="BG75" s="1254"/>
      <c r="BH75" s="1254"/>
      <c r="BI75" s="1254"/>
      <c r="BJ75" s="1254"/>
      <c r="BK75" s="1254"/>
      <c r="BL75" s="1254"/>
      <c r="BM75" s="1254"/>
      <c r="BN75" s="1254"/>
      <c r="BO75" s="1254"/>
      <c r="BP75" s="1255">
        <v>4.9000000000000004</v>
      </c>
      <c r="BQ75" s="1255"/>
      <c r="BR75" s="1255"/>
      <c r="BS75" s="1255"/>
      <c r="BT75" s="1255"/>
      <c r="BU75" s="1255"/>
      <c r="BV75" s="1255"/>
      <c r="BW75" s="1255"/>
      <c r="BX75" s="1255">
        <v>5.2</v>
      </c>
      <c r="BY75" s="1255"/>
      <c r="BZ75" s="1255"/>
      <c r="CA75" s="1255"/>
      <c r="CB75" s="1255"/>
      <c r="CC75" s="1255"/>
      <c r="CD75" s="1255"/>
      <c r="CE75" s="1255"/>
      <c r="CF75" s="1255">
        <v>5.5</v>
      </c>
      <c r="CG75" s="1255"/>
      <c r="CH75" s="1255"/>
      <c r="CI75" s="1255"/>
      <c r="CJ75" s="1255"/>
      <c r="CK75" s="1255"/>
      <c r="CL75" s="1255"/>
      <c r="CM75" s="1255"/>
      <c r="CN75" s="1255">
        <v>5.3</v>
      </c>
      <c r="CO75" s="1255"/>
      <c r="CP75" s="1255"/>
      <c r="CQ75" s="1255"/>
      <c r="CR75" s="1255"/>
      <c r="CS75" s="1255"/>
      <c r="CT75" s="1255"/>
      <c r="CU75" s="1255"/>
      <c r="CV75" s="1255">
        <v>4.9000000000000004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3"/>
      <c r="L77" s="1273"/>
      <c r="M77" s="1273"/>
      <c r="N77" s="1273"/>
      <c r="AN77" s="1250" t="s">
        <v>569</v>
      </c>
      <c r="AO77" s="1250"/>
      <c r="AP77" s="1250"/>
      <c r="AQ77" s="1250"/>
      <c r="AR77" s="1250"/>
      <c r="AS77" s="1250"/>
      <c r="AT77" s="1250"/>
      <c r="AU77" s="1250"/>
      <c r="AV77" s="1250"/>
      <c r="AW77" s="1250"/>
      <c r="AX77" s="1250"/>
      <c r="AY77" s="1250"/>
      <c r="AZ77" s="1250"/>
      <c r="BA77" s="1250"/>
      <c r="BB77" s="1254" t="s">
        <v>567</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x14ac:dyDescent="0.15">
      <c r="B78" s="1225"/>
      <c r="G78" s="1244"/>
      <c r="H78" s="1244"/>
      <c r="I78" s="1244"/>
      <c r="J78" s="1244"/>
      <c r="K78" s="1273"/>
      <c r="L78" s="1273"/>
      <c r="M78" s="1273"/>
      <c r="N78" s="1273"/>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4"/>
      <c r="L79" s="1274"/>
      <c r="M79" s="1274"/>
      <c r="N79" s="1274"/>
      <c r="AN79" s="1250"/>
      <c r="AO79" s="1250"/>
      <c r="AP79" s="1250"/>
      <c r="AQ79" s="1250"/>
      <c r="AR79" s="1250"/>
      <c r="AS79" s="1250"/>
      <c r="AT79" s="1250"/>
      <c r="AU79" s="1250"/>
      <c r="AV79" s="1250"/>
      <c r="AW79" s="1250"/>
      <c r="AX79" s="1250"/>
      <c r="AY79" s="1250"/>
      <c r="AZ79" s="1250"/>
      <c r="BA79" s="1250"/>
      <c r="BB79" s="1254" t="s">
        <v>572</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4"/>
      <c r="L80" s="1274"/>
      <c r="M80" s="1274"/>
      <c r="N80" s="1274"/>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jkE+bDLXU9JDtZklt8E0En1aRLOZYRhViDHnEn06JxszHKdyDdemxHRSHNYr752kPx2JwHjMCZG21V6nwTaArA==" saltValue="Gep9DSWjFCiiSVrteVbZl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4F17F-16D4-43BA-B90B-53856087EF8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LUg+HVTU2hzsWJ6h3XrXQT30bxKI2nOw9RUCps1OfKJKj+TwrEh4j+rXPkotCe0xDujLmn3ZUFOziBnkMzcw1A==" saltValue="Z8G4SEU9pgz6A0pQen2q9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7CDF9-4973-4F5F-A689-4487D5A6FDA6}">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wC4ScRc0e4geajUMSLENnVK2wraLs8/m3lmcbTDmjaHrHJZqFXz8TNd9AgG4HH+I9W0mA2HO95XHnfPGfVx7Wg==" saltValue="s6tYoJiSQ5YZRIYFkJNhh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140056</v>
      </c>
      <c r="E3" s="144"/>
      <c r="F3" s="145">
        <v>52068</v>
      </c>
      <c r="G3" s="146"/>
      <c r="H3" s="147"/>
    </row>
    <row r="4" spans="1:8" x14ac:dyDescent="0.15">
      <c r="A4" s="148"/>
      <c r="B4" s="149"/>
      <c r="C4" s="150"/>
      <c r="D4" s="151">
        <v>33961</v>
      </c>
      <c r="E4" s="152"/>
      <c r="F4" s="153">
        <v>26936</v>
      </c>
      <c r="G4" s="154"/>
      <c r="H4" s="155"/>
    </row>
    <row r="5" spans="1:8" x14ac:dyDescent="0.15">
      <c r="A5" s="136" t="s">
        <v>518</v>
      </c>
      <c r="B5" s="141"/>
      <c r="C5" s="142"/>
      <c r="D5" s="143">
        <v>100901</v>
      </c>
      <c r="E5" s="144"/>
      <c r="F5" s="145">
        <v>47161</v>
      </c>
      <c r="G5" s="146"/>
      <c r="H5" s="147"/>
    </row>
    <row r="6" spans="1:8" x14ac:dyDescent="0.15">
      <c r="A6" s="148"/>
      <c r="B6" s="149"/>
      <c r="C6" s="150"/>
      <c r="D6" s="151">
        <v>33665</v>
      </c>
      <c r="E6" s="152"/>
      <c r="F6" s="153">
        <v>24595</v>
      </c>
      <c r="G6" s="154"/>
      <c r="H6" s="155"/>
    </row>
    <row r="7" spans="1:8" x14ac:dyDescent="0.15">
      <c r="A7" s="136" t="s">
        <v>519</v>
      </c>
      <c r="B7" s="141"/>
      <c r="C7" s="142"/>
      <c r="D7" s="143">
        <v>112419</v>
      </c>
      <c r="E7" s="144"/>
      <c r="F7" s="145">
        <v>43423</v>
      </c>
      <c r="G7" s="146"/>
      <c r="H7" s="147"/>
    </row>
    <row r="8" spans="1:8" x14ac:dyDescent="0.15">
      <c r="A8" s="148"/>
      <c r="B8" s="149"/>
      <c r="C8" s="150"/>
      <c r="D8" s="151">
        <v>31946</v>
      </c>
      <c r="E8" s="152"/>
      <c r="F8" s="153">
        <v>22207</v>
      </c>
      <c r="G8" s="154"/>
      <c r="H8" s="155"/>
    </row>
    <row r="9" spans="1:8" x14ac:dyDescent="0.15">
      <c r="A9" s="136" t="s">
        <v>520</v>
      </c>
      <c r="B9" s="141"/>
      <c r="C9" s="142"/>
      <c r="D9" s="143">
        <v>93733</v>
      </c>
      <c r="E9" s="144"/>
      <c r="F9" s="145">
        <v>45265</v>
      </c>
      <c r="G9" s="146"/>
      <c r="H9" s="147"/>
    </row>
    <row r="10" spans="1:8" x14ac:dyDescent="0.15">
      <c r="A10" s="148"/>
      <c r="B10" s="149"/>
      <c r="C10" s="150"/>
      <c r="D10" s="151">
        <v>36325</v>
      </c>
      <c r="E10" s="152"/>
      <c r="F10" s="153">
        <v>22600</v>
      </c>
      <c r="G10" s="154"/>
      <c r="H10" s="155"/>
    </row>
    <row r="11" spans="1:8" x14ac:dyDescent="0.15">
      <c r="A11" s="136" t="s">
        <v>521</v>
      </c>
      <c r="B11" s="141"/>
      <c r="C11" s="142"/>
      <c r="D11" s="143">
        <v>74588</v>
      </c>
      <c r="E11" s="144"/>
      <c r="F11" s="145">
        <v>54621</v>
      </c>
      <c r="G11" s="146"/>
      <c r="H11" s="147"/>
    </row>
    <row r="12" spans="1:8" x14ac:dyDescent="0.15">
      <c r="A12" s="148"/>
      <c r="B12" s="149"/>
      <c r="C12" s="156"/>
      <c r="D12" s="151">
        <v>49521</v>
      </c>
      <c r="E12" s="152"/>
      <c r="F12" s="153">
        <v>30892</v>
      </c>
      <c r="G12" s="154"/>
      <c r="H12" s="155"/>
    </row>
    <row r="13" spans="1:8" x14ac:dyDescent="0.15">
      <c r="A13" s="136"/>
      <c r="B13" s="141"/>
      <c r="C13" s="157"/>
      <c r="D13" s="158">
        <v>104339</v>
      </c>
      <c r="E13" s="159"/>
      <c r="F13" s="160">
        <v>48508</v>
      </c>
      <c r="G13" s="161"/>
      <c r="H13" s="147"/>
    </row>
    <row r="14" spans="1:8" x14ac:dyDescent="0.15">
      <c r="A14" s="148"/>
      <c r="B14" s="149"/>
      <c r="C14" s="150"/>
      <c r="D14" s="151">
        <v>37084</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4.08</v>
      </c>
      <c r="C19" s="162">
        <f>ROUND(VALUE(SUBSTITUTE(実質収支比率等に係る経年分析!G$48,"▲","-")),2)</f>
        <v>8.8699999999999992</v>
      </c>
      <c r="D19" s="162">
        <f>ROUND(VALUE(SUBSTITUTE(実質収支比率等に係る経年分析!H$48,"▲","-")),2)</f>
        <v>6.88</v>
      </c>
      <c r="E19" s="162">
        <f>ROUND(VALUE(SUBSTITUTE(実質収支比率等に係る経年分析!I$48,"▲","-")),2)</f>
        <v>5.66</v>
      </c>
      <c r="F19" s="162">
        <f>ROUND(VALUE(SUBSTITUTE(実質収支比率等に係る経年分析!J$48,"▲","-")),2)</f>
        <v>3.11</v>
      </c>
    </row>
    <row r="20" spans="1:11" x14ac:dyDescent="0.15">
      <c r="A20" s="162" t="s">
        <v>53</v>
      </c>
      <c r="B20" s="162">
        <f>ROUND(VALUE(SUBSTITUTE(実質収支比率等に係る経年分析!F$47,"▲","-")),2)</f>
        <v>13.74</v>
      </c>
      <c r="C20" s="162">
        <f>ROUND(VALUE(SUBSTITUTE(実質収支比率等に係る経年分析!G$47,"▲","-")),2)</f>
        <v>15.32</v>
      </c>
      <c r="D20" s="162">
        <f>ROUND(VALUE(SUBSTITUTE(実質収支比率等に係る経年分析!H$47,"▲","-")),2)</f>
        <v>10.77</v>
      </c>
      <c r="E20" s="162">
        <f>ROUND(VALUE(SUBSTITUTE(実質収支比率等に係る経年分析!I$47,"▲","-")),2)</f>
        <v>8.33</v>
      </c>
      <c r="F20" s="162">
        <f>ROUND(VALUE(SUBSTITUTE(実質収支比率等に係る経年分析!J$47,"▲","-")),2)</f>
        <v>8.5500000000000007</v>
      </c>
    </row>
    <row r="21" spans="1:11" x14ac:dyDescent="0.15">
      <c r="A21" s="162" t="s">
        <v>54</v>
      </c>
      <c r="B21" s="162">
        <f>IF(ISNUMBER(VALUE(SUBSTITUTE(実質収支比率等に係る経年分析!F$49,"▲","-"))),ROUND(VALUE(SUBSTITUTE(実質収支比率等に係る経年分析!F$49,"▲","-")),2),NA())</f>
        <v>-1.27</v>
      </c>
      <c r="C21" s="162">
        <f>IF(ISNUMBER(VALUE(SUBSTITUTE(実質収支比率等に係る経年分析!G$49,"▲","-"))),ROUND(VALUE(SUBSTITUTE(実質収支比率等に係る経年分析!G$49,"▲","-")),2),NA())</f>
        <v>5.01</v>
      </c>
      <c r="D21" s="162">
        <f>IF(ISNUMBER(VALUE(SUBSTITUTE(実質収支比率等に係る経年分析!H$49,"▲","-"))),ROUND(VALUE(SUBSTITUTE(実質収支比率等に係る経年分析!H$49,"▲","-")),2),NA())</f>
        <v>-8.34</v>
      </c>
      <c r="E21" s="162">
        <f>IF(ISNUMBER(VALUE(SUBSTITUTE(実質収支比率等に係る経年分析!I$49,"▲","-"))),ROUND(VALUE(SUBSTITUTE(実質収支比率等に係る経年分析!I$49,"▲","-")),2),NA())</f>
        <v>-3.93</v>
      </c>
      <c r="F21" s="162">
        <f>IF(ISNUMBER(VALUE(SUBSTITUTE(実質収支比率等に係る経年分析!J$49,"▲","-"))),ROUND(VALUE(SUBSTITUTE(実質収支比率等に係る経年分析!J$49,"▲","-")),2),NA())</f>
        <v>-2.33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介護保険特別会計（介護サービス事業勘定）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介護保険特別会計（保険事業勘定）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1.08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0.81</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1.1499999999999999</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4.07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8.86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6.88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5.66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3.11</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7.56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7.76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8.52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9.61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9.68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57.93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57.71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60.45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59.05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930</v>
      </c>
      <c r="E42" s="164"/>
      <c r="F42" s="164"/>
      <c r="G42" s="164">
        <f>'実質公債費比率（分子）の構造'!L$52</f>
        <v>878</v>
      </c>
      <c r="H42" s="164"/>
      <c r="I42" s="164"/>
      <c r="J42" s="164">
        <f>'実質公債費比率（分子）の構造'!M$52</f>
        <v>864</v>
      </c>
      <c r="K42" s="164"/>
      <c r="L42" s="164"/>
      <c r="M42" s="164">
        <f>'実質公債費比率（分子）の構造'!N$52</f>
        <v>872</v>
      </c>
      <c r="N42" s="164"/>
      <c r="O42" s="164"/>
      <c r="P42" s="164">
        <f>'実質公債費比率（分子）の構造'!O$52</f>
        <v>912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69</v>
      </c>
      <c r="C45" s="164"/>
      <c r="D45" s="164"/>
      <c r="E45" s="164">
        <f>'実質公債費比率（分子）の構造'!L$49</f>
        <v>67</v>
      </c>
      <c r="F45" s="164"/>
      <c r="G45" s="164"/>
      <c r="H45" s="164">
        <f>'実質公債費比率（分子）の構造'!M$49</f>
        <v>71</v>
      </c>
      <c r="I45" s="164"/>
      <c r="J45" s="164"/>
      <c r="K45" s="164">
        <f>'実質公債費比率（分子）の構造'!N$49</f>
        <v>70</v>
      </c>
      <c r="L45" s="164"/>
      <c r="M45" s="164"/>
      <c r="N45" s="164">
        <f>'実質公債費比率（分子）の構造'!O$49</f>
        <v>68</v>
      </c>
      <c r="O45" s="164"/>
      <c r="P45" s="164"/>
    </row>
    <row r="46" spans="1:16" x14ac:dyDescent="0.15">
      <c r="A46" s="164" t="s">
        <v>64</v>
      </c>
      <c r="B46" s="164">
        <f>'実質公債費比率（分子）の構造'!K$48</f>
        <v>205</v>
      </c>
      <c r="C46" s="164"/>
      <c r="D46" s="164"/>
      <c r="E46" s="164">
        <f>'実質公債費比率（分子）の構造'!L$48</f>
        <v>187</v>
      </c>
      <c r="F46" s="164"/>
      <c r="G46" s="164"/>
      <c r="H46" s="164">
        <f>'実質公債費比率（分子）の構造'!M$48</f>
        <v>184</v>
      </c>
      <c r="I46" s="164"/>
      <c r="J46" s="164"/>
      <c r="K46" s="164">
        <f>'実質公債費比率（分子）の構造'!N$48</f>
        <v>171</v>
      </c>
      <c r="L46" s="164"/>
      <c r="M46" s="164"/>
      <c r="N46" s="164">
        <f>'実質公債費比率（分子）の構造'!O$48</f>
        <v>154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941</v>
      </c>
      <c r="C49" s="164"/>
      <c r="D49" s="164"/>
      <c r="E49" s="164">
        <f>'実質公債費比率（分子）の構造'!L$45</f>
        <v>953</v>
      </c>
      <c r="F49" s="164"/>
      <c r="G49" s="164"/>
      <c r="H49" s="164">
        <f>'実質公債費比率（分子）の構造'!M$45</f>
        <v>934</v>
      </c>
      <c r="I49" s="164"/>
      <c r="J49" s="164"/>
      <c r="K49" s="164">
        <f>'実質公債費比率（分子）の構造'!N$45</f>
        <v>910</v>
      </c>
      <c r="L49" s="164"/>
      <c r="M49" s="164"/>
      <c r="N49" s="164">
        <f>'実質公債費比率（分子）の構造'!O$45</f>
        <v>965</v>
      </c>
      <c r="O49" s="164"/>
      <c r="P49" s="164"/>
    </row>
    <row r="50" spans="1:16" x14ac:dyDescent="0.15">
      <c r="A50" s="164" t="s">
        <v>67</v>
      </c>
      <c r="B50" s="164" t="e">
        <f>NA()</f>
        <v>#N/A</v>
      </c>
      <c r="C50" s="164">
        <f>IF(ISNUMBER('実質公債費比率（分子）の構造'!K$53),'実質公債費比率（分子）の構造'!K$53,NA())</f>
        <v>285</v>
      </c>
      <c r="D50" s="164" t="e">
        <f>NA()</f>
        <v>#N/A</v>
      </c>
      <c r="E50" s="164" t="e">
        <f>NA()</f>
        <v>#N/A</v>
      </c>
      <c r="F50" s="164">
        <f>IF(ISNUMBER('実質公債費比率（分子）の構造'!L$53),'実質公債費比率（分子）の構造'!L$53,NA())</f>
        <v>329</v>
      </c>
      <c r="G50" s="164" t="e">
        <f>NA()</f>
        <v>#N/A</v>
      </c>
      <c r="H50" s="164" t="e">
        <f>NA()</f>
        <v>#N/A</v>
      </c>
      <c r="I50" s="164">
        <f>IF(ISNUMBER('実質公債費比率（分子）の構造'!M$53),'実質公債費比率（分子）の構造'!M$53,NA())</f>
        <v>325</v>
      </c>
      <c r="J50" s="164" t="e">
        <f>NA()</f>
        <v>#N/A</v>
      </c>
      <c r="K50" s="164" t="e">
        <f>NA()</f>
        <v>#N/A</v>
      </c>
      <c r="L50" s="164">
        <f>IF(ISNUMBER('実質公債費比率（分子）の構造'!N$53),'実質公債費比率（分子）の構造'!N$53,NA())</f>
        <v>279</v>
      </c>
      <c r="M50" s="164" t="e">
        <f>NA()</f>
        <v>#N/A</v>
      </c>
      <c r="N50" s="164" t="e">
        <f>NA()</f>
        <v>#N/A</v>
      </c>
      <c r="O50" s="164">
        <f>IF(ISNUMBER('実質公債費比率（分子）の構造'!O$53),'実質公債費比率（分子）の構造'!O$53,NA())</f>
        <v>275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8942</v>
      </c>
      <c r="E56" s="163"/>
      <c r="F56" s="163"/>
      <c r="G56" s="163">
        <f>'将来負担比率（分子）の構造'!J$52</f>
        <v>8988</v>
      </c>
      <c r="H56" s="163"/>
      <c r="I56" s="163"/>
      <c r="J56" s="163">
        <f>'将来負担比率（分子）の構造'!K$52</f>
        <v>8748</v>
      </c>
      <c r="K56" s="163"/>
      <c r="L56" s="163"/>
      <c r="M56" s="163">
        <f>'将来負担比率（分子）の構造'!L$52</f>
        <v>8322</v>
      </c>
      <c r="N56" s="163"/>
      <c r="O56" s="163"/>
      <c r="P56" s="163">
        <f>'将来負担比率（分子）の構造'!M$52</f>
        <v>8855</v>
      </c>
    </row>
    <row r="57" spans="1:16" x14ac:dyDescent="0.15">
      <c r="A57" s="163" t="s">
        <v>42</v>
      </c>
      <c r="B57" s="163"/>
      <c r="C57" s="163"/>
      <c r="D57" s="163">
        <f>'将来負担比率（分子）の構造'!I$51</f>
        <v>2382</v>
      </c>
      <c r="E57" s="163"/>
      <c r="F57" s="163"/>
      <c r="G57" s="163">
        <f>'将来負担比率（分子）の構造'!J$51</f>
        <v>2358</v>
      </c>
      <c r="H57" s="163"/>
      <c r="I57" s="163"/>
      <c r="J57" s="163">
        <f>'将来負担比率（分子）の構造'!K$51</f>
        <v>2271</v>
      </c>
      <c r="K57" s="163"/>
      <c r="L57" s="163"/>
      <c r="M57" s="163">
        <f>'将来負担比率（分子）の構造'!L$51</f>
        <v>1998</v>
      </c>
      <c r="N57" s="163"/>
      <c r="O57" s="163"/>
      <c r="P57" s="163">
        <f>'将来負担比率（分子）の構造'!M$51</f>
        <v>2181</v>
      </c>
    </row>
    <row r="58" spans="1:16" x14ac:dyDescent="0.15">
      <c r="A58" s="163" t="s">
        <v>41</v>
      </c>
      <c r="B58" s="163"/>
      <c r="C58" s="163"/>
      <c r="D58" s="163">
        <f>'将来負担比率（分子）の構造'!I$50</f>
        <v>5731</v>
      </c>
      <c r="E58" s="163"/>
      <c r="F58" s="163"/>
      <c r="G58" s="163">
        <f>'将来負担比率（分子）の構造'!J$50</f>
        <v>6069</v>
      </c>
      <c r="H58" s="163"/>
      <c r="I58" s="163"/>
      <c r="J58" s="163">
        <f>'将来負担比率（分子）の構造'!K$50</f>
        <v>5378</v>
      </c>
      <c r="K58" s="163"/>
      <c r="L58" s="163"/>
      <c r="M58" s="163">
        <f>'将来負担比率（分子）の構造'!L$50</f>
        <v>4689</v>
      </c>
      <c r="N58" s="163"/>
      <c r="O58" s="163"/>
      <c r="P58" s="163">
        <f>'将来負担比率（分子）の構造'!M$50</f>
        <v>4967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v>
      </c>
      <c r="C61" s="163"/>
      <c r="D61" s="163"/>
      <c r="E61" s="163">
        <f>'将来負担比率（分子）の構造'!J$46</f>
        <v>1</v>
      </c>
      <c r="F61" s="163"/>
      <c r="G61" s="163"/>
      <c r="H61" s="163">
        <f>'将来負担比率（分子）の構造'!K$46</f>
        <v>0</v>
      </c>
      <c r="I61" s="163"/>
      <c r="J61" s="163"/>
      <c r="K61" s="163">
        <f>'将来負担比率（分子）の構造'!L$46</f>
        <v>1</v>
      </c>
      <c r="L61" s="163"/>
      <c r="M61" s="163"/>
      <c r="N61" s="163">
        <f>'将来負担比率（分子）の構造'!M$46</f>
        <v>1</v>
      </c>
      <c r="O61" s="163"/>
      <c r="P61" s="163"/>
    </row>
    <row r="62" spans="1:16" x14ac:dyDescent="0.15">
      <c r="A62" s="163" t="s">
        <v>35</v>
      </c>
      <c r="B62" s="163">
        <f>'将来負担比率（分子）の構造'!I$45</f>
        <v>296</v>
      </c>
      <c r="C62" s="163"/>
      <c r="D62" s="163"/>
      <c r="E62" s="163">
        <f>'将来負担比率（分子）の構造'!J$45</f>
        <v>444</v>
      </c>
      <c r="F62" s="163"/>
      <c r="G62" s="163"/>
      <c r="H62" s="163">
        <f>'将来負担比率（分子）の構造'!K$45</f>
        <v>513</v>
      </c>
      <c r="I62" s="163"/>
      <c r="J62" s="163"/>
      <c r="K62" s="163">
        <f>'将来負担比率（分子）の構造'!L$45</f>
        <v>631</v>
      </c>
      <c r="L62" s="163"/>
      <c r="M62" s="163"/>
      <c r="N62" s="163">
        <f>'将来負担比率（分子）の構造'!M$45</f>
        <v>630</v>
      </c>
      <c r="O62" s="163"/>
      <c r="P62" s="163"/>
    </row>
    <row r="63" spans="1:16" x14ac:dyDescent="0.15">
      <c r="A63" s="163" t="s">
        <v>34</v>
      </c>
      <c r="B63" s="163">
        <f>'将来負担比率（分子）の構造'!I$44</f>
        <v>343</v>
      </c>
      <c r="C63" s="163"/>
      <c r="D63" s="163"/>
      <c r="E63" s="163">
        <f>'将来負担比率（分子）の構造'!J$44</f>
        <v>296</v>
      </c>
      <c r="F63" s="163"/>
      <c r="G63" s="163"/>
      <c r="H63" s="163">
        <f>'将来負担比率（分子）の構造'!K$44</f>
        <v>250</v>
      </c>
      <c r="I63" s="163"/>
      <c r="J63" s="163"/>
      <c r="K63" s="163">
        <f>'将来負担比率（分子）の構造'!L$44</f>
        <v>203</v>
      </c>
      <c r="L63" s="163"/>
      <c r="M63" s="163"/>
      <c r="N63" s="163">
        <f>'将来負担比率（分子）の構造'!M$44</f>
        <v>158</v>
      </c>
      <c r="O63" s="163"/>
      <c r="P63" s="163"/>
    </row>
    <row r="64" spans="1:16" x14ac:dyDescent="0.15">
      <c r="A64" s="163" t="s">
        <v>33</v>
      </c>
      <c r="B64" s="163">
        <f>'将来負担比率（分子）の構造'!I$43</f>
        <v>1146</v>
      </c>
      <c r="C64" s="163"/>
      <c r="D64" s="163"/>
      <c r="E64" s="163">
        <f>'将来負担比率（分子）の構造'!J$43</f>
        <v>1050</v>
      </c>
      <c r="F64" s="163"/>
      <c r="G64" s="163"/>
      <c r="H64" s="163">
        <f>'将来負担比率（分子）の構造'!K$43</f>
        <v>976</v>
      </c>
      <c r="I64" s="163"/>
      <c r="J64" s="163"/>
      <c r="K64" s="163">
        <f>'将来負担比率（分子）の構造'!L$43</f>
        <v>960</v>
      </c>
      <c r="L64" s="163"/>
      <c r="M64" s="163"/>
      <c r="N64" s="163">
        <f>'将来負担比率（分子）の構造'!M$43</f>
        <v>770</v>
      </c>
      <c r="O64" s="163"/>
      <c r="P64" s="163"/>
    </row>
    <row r="65" spans="1:16" x14ac:dyDescent="0.15">
      <c r="A65" s="163" t="s">
        <v>32</v>
      </c>
      <c r="B65" s="163">
        <f>'将来負担比率（分子）の構造'!I$42</f>
        <v>33</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11256</v>
      </c>
      <c r="C66" s="163"/>
      <c r="D66" s="163"/>
      <c r="E66" s="163">
        <f>'将来負担比率（分子）の構造'!J$41</f>
        <v>11913</v>
      </c>
      <c r="F66" s="163"/>
      <c r="G66" s="163"/>
      <c r="H66" s="163">
        <f>'将来負担比率（分子）の構造'!K$41</f>
        <v>12057</v>
      </c>
      <c r="I66" s="163"/>
      <c r="J66" s="163"/>
      <c r="K66" s="163">
        <f>'将来負担比率（分子）の構造'!L$41</f>
        <v>11960</v>
      </c>
      <c r="L66" s="163"/>
      <c r="M66" s="163"/>
      <c r="N66" s="163">
        <f>'将来負担比率（分子）の構造'!M$41</f>
        <v>12094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693</v>
      </c>
      <c r="C72" s="167">
        <f>基金残高に係る経年分析!G55</f>
        <v>549</v>
      </c>
      <c r="D72" s="167">
        <f>基金残高に係る経年分析!H55</f>
        <v>586</v>
      </c>
    </row>
    <row r="73" spans="1:16" x14ac:dyDescent="0.15">
      <c r="A73" s="166" t="s">
        <v>74</v>
      </c>
      <c r="B73" s="167">
        <f>基金残高に係る経年分析!F56</f>
        <v>1203</v>
      </c>
      <c r="C73" s="167">
        <f>基金残高に係る経年分析!G56</f>
        <v>893</v>
      </c>
      <c r="D73" s="167">
        <f>基金残高に係る経年分析!H56</f>
        <v>993</v>
      </c>
    </row>
    <row r="74" spans="1:16" x14ac:dyDescent="0.15">
      <c r="A74" s="166" t="s">
        <v>75</v>
      </c>
      <c r="B74" s="167">
        <f>基金残高に係る経年分析!F57</f>
        <v>2662</v>
      </c>
      <c r="C74" s="167">
        <f>基金残高に係る経年分析!G57</f>
        <v>2319</v>
      </c>
      <c r="D74" s="167">
        <f>基金残高に係る経年分析!H57</f>
        <v>2382</v>
      </c>
    </row>
  </sheetData>
  <sheetProtection algorithmName="SHA-512" hashValue="XuGXtG1Tv8inRm7aQuSAxcX8Xse+tIfqpu6/59AHm3A0jGCHLqvzUG8JxXPealeM/ZV4L2MaJKvTtWbMSVMG+g==" saltValue="8ZdQHBJ/c3cy24qPDoRn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00000343@tgt-kikan.online</cp:lastModifiedBy>
  <cp:lastPrinted>2026-03-16T08:52:25Z</cp:lastPrinted>
  <dcterms:created xsi:type="dcterms:W3CDTF">2026-02-26T10:15:40Z</dcterms:created>
  <dcterms:modified xsi:type="dcterms:W3CDTF">2026-09-29T07:54:53Z</dcterms:modified>
  <cp:category/>
</cp:coreProperties>
</file>